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66925"/>
  <xr:revisionPtr revIDLastSave="0" documentId="8_{0F7B282B-CCFB-4A97-B40B-4D4AC85C21B1}" xr6:coauthVersionLast="45" xr6:coauthVersionMax="45" xr10:uidLastSave="{00000000-0000-0000-0000-000000000000}"/>
  <bookViews>
    <workbookView xWindow="-120" yWindow="-120" windowWidth="21840" windowHeight="13080" tabRatio="927" xr2:uid="{00000000-000D-0000-FFFF-FFFF00000000}"/>
  </bookViews>
  <sheets>
    <sheet name="Έναρξη" sheetId="2" r:id="rId1"/>
    <sheet name="Βασικά στοιχεία" sheetId="19" r:id="rId2"/>
    <sheet name="Εισαγωγή στις συναρτήσεις" sheetId="16" r:id="rId3"/>
    <sheet name="AVERAGE" sheetId="1" r:id="rId4"/>
    <sheet name="MIN και MAX" sheetId="11" r:id="rId5"/>
    <sheet name="Ημερομηνία και Ώρα" sheetId="10" r:id="rId6"/>
    <sheet name="Συνένωση κειμένου και αριθμών" sheetId="15" r:id="rId7"/>
    <sheet name="Προτάσεις IF" sheetId="13" r:id="rId8"/>
    <sheet name="VLOOKUP" sheetId="9" r:id="rId9"/>
    <sheet name="Συναρτήσεις με συνθήκες" sheetId="7" r:id="rId10"/>
    <sheet name="Οδηγός συναρτήσεων" sheetId="20" r:id="rId11"/>
    <sheet name="Σφάλματα τύπων" sheetId="21" r:id="rId12"/>
    <sheet name="Μάθετε περισσότερα" sheetId="17" r:id="rId13"/>
  </sheets>
  <definedNames>
    <definedName name="_xlnm._FilterDatabase" localSheetId="1" hidden="1">'Βασικά στοιχεία'!$P$9:$Q$10</definedName>
    <definedName name="_xlnm._FilterDatabase" localSheetId="9" hidden="1">'Συναρτήσεις με συνθήκες'!$F$2:$H$14</definedName>
    <definedName name="_xlnm.Extract" localSheetId="9">'Συναρτήσεις με συνθήκες'!$AB$2</definedName>
    <definedName name="grp_WalkMeArrows">"shp_ArrowCurved,κείμενο_ΒέληΚαθοδήγησης,shp_ArrowStraight"</definedName>
    <definedName name="grp_WalkMeBrace">"shp_BraceBottom,κείμενο_ΆγκιστροΚαθοδήγησης,σχήμα_ΑριστερόΆγκιστρο"</definedName>
    <definedName name="lst_Fruit">tbl_Fruit[Φρούτα]</definedName>
    <definedName name="lst_FruitType">tbl_FruitType[Μήλα]</definedName>
    <definedName name="SUMΕπιπλέονΣτοιχείο" localSheetId="2">'Εισαγωγή στις συναρτήσεις'!$F$9:$G$14</definedName>
    <definedName name="Είδη" localSheetId="2">'Εισαγωγή στις συναρτήσεις'!$C$9:$D$14</definedName>
    <definedName name="ΈξοδαΑποστολής">1.25</definedName>
    <definedName name="ΕπιπλέονΕίδος" localSheetId="2">'Εισαγωγή στις συναρτήσεις'!$F$9:$G$14</definedName>
    <definedName name="Κρέας" localSheetId="2">'Εισαγωγή στις συναρτήσεις'!$F$2:$G$6</definedName>
    <definedName name="Λεμόνια">tbl_FruitType5[Λεμόνια]</definedName>
    <definedName name="Μήλα">tbl_FruitType[Μήλα]</definedName>
    <definedName name="Μπανάνες">tbl_FruitType6[Μπανάνες]</definedName>
    <definedName name="ΠερισσότΕίδη" localSheetId="2">'Εισαγωγή στις συναρτήσεις'!$C$44:$D$48</definedName>
    <definedName name="ΠερισσότεραΦρούτα" localSheetId="2">'Εισαγωγή στις συναρτήσεις'!$C$34:$D$39</definedName>
    <definedName name="Πορτοκάλια">tbl_FruitType4[Πορτοκάλια]</definedName>
    <definedName name="Σύνολο" localSheetId="2">'Εισαγωγή στις συναρτήσεις'!$D$50:$D$51</definedName>
    <definedName name="ΦόροςΠώλησης">0.0825</definedName>
    <definedName name="Φρούτα" localSheetId="2">'Εισαγωγή στις συναρτήσεις'!$C$2:$D$6</definedName>
  </definedNames>
  <calcPr calcId="18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10" l="1"/>
  <c r="F28" i="13" a="1"/>
  <c r="F28" i="13" s="1"/>
  <c r="D12" i="13"/>
  <c r="E106" i="7" l="1"/>
  <c r="D36" i="10" l="1"/>
  <c r="A38" i="7"/>
  <c r="D10" i="20"/>
  <c r="G51" i="16"/>
  <c r="D7" i="16"/>
  <c r="G7" i="19"/>
  <c r="D8" i="10"/>
  <c r="D9" i="21"/>
  <c r="J43" i="19"/>
  <c r="F35" i="13"/>
  <c r="G6" i="19"/>
  <c r="G5" i="19"/>
  <c r="G4" i="19"/>
  <c r="G3" i="19"/>
  <c r="G43" i="9"/>
  <c r="D43" i="9"/>
  <c r="F3" i="15"/>
  <c r="E3" i="15"/>
  <c r="H64" i="7"/>
  <c r="D64" i="7"/>
  <c r="D123" i="7"/>
  <c r="D51" i="16"/>
  <c r="G15" i="11"/>
  <c r="D39" i="16"/>
  <c r="D29" i="15"/>
  <c r="D28" i="15"/>
  <c r="D11" i="10"/>
  <c r="E31" i="13"/>
  <c r="D36" i="21"/>
  <c r="C33" i="15" l="1"/>
  <c r="C37" i="15"/>
  <c r="C32" i="15"/>
  <c r="C36" i="15"/>
  <c r="F29" i="13"/>
  <c r="F31" i="13" s="1"/>
  <c r="F33" i="13" s="1"/>
  <c r="F37" i="1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<sst xmlns="http://schemas.openxmlformats.org/spreadsheetml/2006/main" count="624" uniqueCount="303">
  <si>
    <t>Γρήγορα αποτελέσματα με τύπους</t>
  </si>
  <si>
    <t>Μετά από λίγα βήματα, θα είστε έτοιμοι να εκτελέσετε και να συντάξετε τύπους και συναρτήσεις στο Excel, την ισχυρότερη εφαρμογή υπολογιστών φύλλων.</t>
  </si>
  <si>
    <t>Για να επιστρέψετε στην αρχή, πατήστε τον συνδυασμό πλήκτρων CTRL+HOME. Για να ξεκινήσετε την περιήγηση, πατήστε τον συνδυασμό πλήκτρων CTRL+PAGE DOWN.</t>
  </si>
  <si>
    <t>Βασικές λειτουργίες: εκτέλεση μαθηματικών πράξεων με το Excel</t>
  </si>
  <si>
    <t xml:space="preserve">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ορισμένους βασικούς τελεστές: +, -, *, /. Όλοι οι τύποι ξεκινούν με ένα σύμβολο ίσον (=).
</t>
  </si>
  <si>
    <t xml:space="preserve">Για πρόσθεση, επιλέξτε το κελί F3, πληκτρολογήστε =C3+C4 και πατήστε το πλήκτρο Enter. 
</t>
  </si>
  <si>
    <t xml:space="preserve">Για αφαίρεση, επιλέξτε το κελί F4, πληκτρολογήστε =C3-C4 και πατήστε το πλήκτρο Enter. </t>
  </si>
  <si>
    <t xml:space="preserve">Για πολλαπλασιασμό, επιλέξτε το κελί F5, πληκτρολογήστε =C3*C4 και πατήστε το πλήκτρο Enter.
</t>
  </si>
  <si>
    <t xml:space="preserve">Για διαίρεση, επιλέξτε το κελί F6, πληκτρολογήστε =C3/C4 και πατήστε το πλήκτρο Enter.
</t>
  </si>
  <si>
    <t>Δείτε αυτό: αλλάξτε τους αριθμούς στα κελιά C3 και C4 και δείτε τα αποτελέσματα του τύπου να αλλάζουν αυτόματα.</t>
  </si>
  <si>
    <t>ΕΠΙΠΛΕΟΝ ΣΤΟΙΧΕΙΟ: Μπορείτε να υψώσετε μια τιμή σε δύναμη χρησιμοποιώντας το σύμβολο (^), για παράδειγμα, =A1^A2. Καταχωρήστε το πατώντας Shift+6. Στο κελί F7, πληκτρολογήστε =C3^C4.</t>
  </si>
  <si>
    <t>Προχωρήστε προς τα κάτω για περισσότερες λεπτομέρειες</t>
  </si>
  <si>
    <t>Επόμενο βήμα</t>
  </si>
  <si>
    <t>Περισσότερες πληροφορίες σχετικά με τους τύπους, τα κελιά και τις περιοχές</t>
  </si>
  <si>
    <t xml:space="preserve">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περισσότερες από 1 εκατομμύριο γραμμές και 16.000 στήλες στις οποίες μπορείτε να τοποθετήσετε τύπους. 
</t>
  </si>
  <si>
    <t xml:space="preserve">Οι τύποι μπορούν να περιέχουν αναφορές σε κελιά, περιοχές αναφορών σε κελιά, τελεστές και σταθερές. Ακολουθούν παραδείγματα τύπων:
=A1+B1
=10+20
=SUM(A1:A10)
</t>
  </si>
  <si>
    <t xml:space="preserve">Στο τρίτο παράδειγμα παραπάνω, χρησιμοποιήσαμε τη συνάρτηση SUM.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SUM 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"Τύποι".
</t>
  </si>
  <si>
    <t xml:space="preserve">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t>
  </si>
  <si>
    <t xml:space="preserve">Για να επιβεβαιώσετε έναν τύπο, πατήστε το πλήκτρο Enter.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F2 για να ενεργοποιήσετε την κατάσταση επεξεργασίας στην οποία ο τύπος εμφανίζεται στο κελί. Πατήστε το πλήκτρο Enter ξανά για να ολοκληρώσετε τον τύπο και να υπολογίσετε το αποτέλεσμα.
</t>
  </si>
  <si>
    <t>Ορισμένες επεξηγήσεις τύπων</t>
  </si>
  <si>
    <t>Το =SUM(A1:A10) είναι ένας τύπος, όπου το SUM είναι το όνομα της συνάρτησης, οι παρενθέσεις περιέχουν τα ορίσματα του τύπου και το A1:A10 είναι η περιοχή κελιών της συνάρτησης.</t>
  </si>
  <si>
    <t xml:space="preserve">ΚΑΛΟ ΕΙΝΑΙ ΝΑ ΓΝΩΡΙΖΕΤΕ: 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δυσκολεύει την αλλαγή της. Είναι πιο εύκολο να τοποθετήσετε τις σταθερές σε κελιά, εκεί όπου είναι εύκολη η προσαρμογή τους, και να τις αναφέρετε στους τύπους σας.
Για παράδειγμα: Επιλέξτε το κίτρινο κελί με το 12 παρακάτω. Θα δείτε ότι χρησιμοποιήσαμε τη συνάρτηση SUM με μια περιοχή κελιών. Δεν πληκτρολογήσαμε τον αριθμό "4" ή "8" απευθείας μέσα στον τύπο. 
</t>
  </si>
  <si>
    <t>Προηγούμενο</t>
  </si>
  <si>
    <t>Επόμενο</t>
  </si>
  <si>
    <t>Περισσότερες πληροφορίες στο web</t>
  </si>
  <si>
    <t>Χρήση του Excel ως αριθμομηχανής</t>
  </si>
  <si>
    <t>Επισκόπηση τύπων στο Excel</t>
  </si>
  <si>
    <t xml:space="preserve">Συναρτήσεις του Excel (ανά κατηγορία) </t>
  </si>
  <si>
    <t>Συναρτήσεις του Excel (αλφαβητικά) </t>
  </si>
  <si>
    <t>Δωρεάν online εκπαίδευση για το Excel</t>
  </si>
  <si>
    <t>Αριθμοί που θα χρησιμοποιηθούν:</t>
  </si>
  <si>
    <t>Πράξη:</t>
  </si>
  <si>
    <t xml:space="preserve">Πρόσθεση (+) </t>
  </si>
  <si>
    <t xml:space="preserve">Αφαίρεση (-) </t>
  </si>
  <si>
    <t xml:space="preserve">Πολλαπλασιασμός (*) </t>
  </si>
  <si>
    <t xml:space="preserve">Διαίρεση (/) </t>
  </si>
  <si>
    <t xml:space="preserve">Ύψωση σε δύναμη (^) </t>
  </si>
  <si>
    <t>Τύποι:</t>
  </si>
  <si>
    <t>Απαντήσεις:</t>
  </si>
  <si>
    <t>Τιμές</t>
  </si>
  <si>
    <t>Εισαγωγή στις συναρτήσεις</t>
  </si>
  <si>
    <t>Οι συναρτήσεις σάς προσφέρουν τη δυνατότητα να εκτελέσετε διάφορες ενέργειες, όπως να εκτελέσετε μαθηματικές πράξεις, να αναζητήσετε τιμές ή ακόμη και να υπολογίσετε ημερομηνίες και ώρες. Ας δοκιμάσουμε ορισμένες μεθόδους πρόσθεσης τιμών με τη συνάρτηση SUM.</t>
  </si>
  <si>
    <t xml:space="preserve">Στη στήλη Ποσότητα για τα Φρούτα (κελί D7), πληκτρολογήστε =SUM(D3:D6) ή πληκτρολογήστε =SUM( και στη συνέχεια επιλέξτε την περιοχή με το ποντίκι και πατήστε το πλήκτρο Enter. Θα αθροιστούν οι τιμές στα κελιά D3, D4, D5 και D6. Η απάντηση θα πρέπει να είναι 170.
</t>
  </si>
  <si>
    <t>Δείτε μια έξυπνη συντόμευση πληκτρολογίου. Επιλέξτε το κελί D15, πατήστε Alt = και στη συνέχεια το πλήκτρο Enter. Αυτή η ενέργεια εισάγει αυτόματα τη συνάρτηση SUM.</t>
  </si>
  <si>
    <t>ΕΠΙΠΛΕΟΝ ΣΤΟΙΧΕΙΟ
Δοκιμάστε τη συνάρτηση COUNT, χρησιμοποιώντας οποιαδήποτε από τις μεθόδους που έχετε ήδη δοκιμάσει. Η συνάρτηση COUNT καταμετρά το πλήθος των κελιών σε μια περιοχή με αριθμούς.</t>
  </si>
  <si>
    <t>Περισσότερες πληροφορίες σχετικά με συναρτήσεις</t>
  </si>
  <si>
    <t xml:space="preserve">Αν η συνάρτηση SUM μπορούσε να μιλήσει θα έλεγε "επέστρεψε το άθροισμα όλων των τιμών στα κελιά D35 έως D38 και ολόκληρης της στήλης Η". Το SUM είναι το όνομα της συνάρτησης, το D35:D38 είναι το πρώτο όρισμα περιοχής, το οποίο απαιτείται σχεδόν πάντα, και το H:H είναι το δεύτερο όρισμα περιοχής, διαχωρισμένο με κόμμα. Τώρα, ας δοκιμάσουμε μία που δεν απαιτεί ορίσματα.
</t>
  </si>
  <si>
    <t>Η συνάρτηση TODAY επιστρέφει την τρέχουσα ημερομηνία. Ενημερώνεται αυτόματα όταν το Excel επαναλαμβάνει τους υπολογισμούς.</t>
  </si>
  <si>
    <t xml:space="preserve">ΣΗΜΑΝΤΙΚΗ ΛΕΠΤΟΜΕΡΕΙΑ
Κάντε διπλό κλικ σε αυτό το κελί. Θα παρατηρήσετε τον αριθμό 100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σταθερά και είναι εύκολο να ξεχάσετε ότι βρίσκεται εκεί. Συνιστάται να προσθέσετε μια αναφορά προς ένα κελί, για παράδειγμα, το κελί F51. Με αυτόν τον τρόπο φαίνεται εύκολα και δεν κρύβεται μέσα σε έναν τύπο. </t>
  </si>
  <si>
    <t>Τα πάντα σχετικά με τη συνάρτηση SUM</t>
  </si>
  <si>
    <t>Χρήση της Αυτόματης Άθροισης για την άθροιση αριθμών</t>
  </si>
  <si>
    <t>Τα πάντα σχετικά με τη συνάρτηση COUNT</t>
  </si>
  <si>
    <t>Επιστροφή στην αρχή</t>
  </si>
  <si>
    <t>Φρούτα</t>
  </si>
  <si>
    <t>Μήλα</t>
  </si>
  <si>
    <t>Πορτοκάλια</t>
  </si>
  <si>
    <t>Μπανάνες</t>
  </si>
  <si>
    <t>Λεμόνια</t>
  </si>
  <si>
    <t xml:space="preserve">SUM &gt; </t>
  </si>
  <si>
    <t>Είδος</t>
  </si>
  <si>
    <t>Ψωμί</t>
  </si>
  <si>
    <t>Ντόνατ</t>
  </si>
  <si>
    <t>Μπισκότα</t>
  </si>
  <si>
    <t>Κέικ</t>
  </si>
  <si>
    <t>Πίτες</t>
  </si>
  <si>
    <t>Αυτοκίνητα</t>
  </si>
  <si>
    <t>Φορτηγά</t>
  </si>
  <si>
    <t>Ποδήλατα</t>
  </si>
  <si>
    <t>Πατίνια</t>
  </si>
  <si>
    <t>Ποσότητα</t>
  </si>
  <si>
    <t>Ποσό</t>
  </si>
  <si>
    <t>Σύνολο:</t>
  </si>
  <si>
    <t>Κρέας</t>
  </si>
  <si>
    <t>Μοσχάρι</t>
  </si>
  <si>
    <t>Κοτόπουλο</t>
  </si>
  <si>
    <t>Χοιρινό</t>
  </si>
  <si>
    <t>Ψάρια</t>
  </si>
  <si>
    <t>COUNT &gt;</t>
  </si>
  <si>
    <t>Πρόσθετη τιμή</t>
  </si>
  <si>
    <t>Νέο σύνολο</t>
  </si>
  <si>
    <t>Συνάρτηση AVERAGE</t>
  </si>
  <si>
    <r>
      <t xml:space="preserve">Χρησιμοποιήστε τη συνάρτηση </t>
    </r>
    <r>
      <rPr>
        <b/>
        <sz val="11"/>
        <color theme="0"/>
        <rFont val="Calibri"/>
        <family val="2"/>
      </rPr>
      <t>AVERAGE</t>
    </r>
    <r>
      <rPr>
        <sz val="11"/>
        <color theme="0"/>
        <rFont val="Calibri"/>
        <family val="2"/>
      </rPr>
      <t xml:space="preserve"> για να λάβετε τον μέσο όρο των αριθμών σε μια περιοχή κελιών.</t>
    </r>
  </si>
  <si>
    <r>
      <t xml:space="preserve">Επιλέξτε το κελί D7 και, στη συνέχεια, χρησιμοποιήστε τον </t>
    </r>
    <r>
      <rPr>
        <b/>
        <sz val="11"/>
        <color theme="0"/>
        <rFont val="Calibri"/>
        <family val="2"/>
      </rPr>
      <t>Οδηγό αυτόματης άθροισης</t>
    </r>
    <r>
      <rPr>
        <sz val="11"/>
        <color theme="0"/>
        <rFont val="Calibri"/>
        <family val="2"/>
      </rPr>
      <t xml:space="preserve"> για να προσθέσετε μια συνάρτηση </t>
    </r>
    <r>
      <rPr>
        <b/>
        <sz val="11"/>
        <color theme="0"/>
        <rFont val="Calibri"/>
        <family val="2"/>
      </rPr>
      <t>AVERAGE</t>
    </r>
    <r>
      <rPr>
        <sz val="11"/>
        <color theme="0"/>
        <rFont val="Calibri"/>
        <family val="2"/>
      </rPr>
      <t>.</t>
    </r>
  </si>
  <si>
    <r>
      <t xml:space="preserve">Τώρα, επιλέξτε το κελί G7, και καταχωρήστε μια συνάρτηση  </t>
    </r>
    <r>
      <rPr>
        <b/>
        <sz val="11"/>
        <color theme="0"/>
        <rFont val="Calibri"/>
        <family val="2"/>
      </rPr>
      <t>AVERAGE</t>
    </r>
    <r>
      <rPr>
        <sz val="11"/>
        <color theme="0"/>
        <rFont val="Calibri"/>
        <family val="2"/>
      </rPr>
      <t xml:space="preserve"> </t>
    </r>
    <r>
      <rPr>
        <b/>
        <sz val="11"/>
        <color theme="0"/>
        <rFont val="Calibri"/>
        <family val="2"/>
      </rPr>
      <t xml:space="preserve">πληκτρολογώντας =AVERAGE(G3:G6). </t>
    </r>
  </si>
  <si>
    <r>
      <t xml:space="preserve">Στο κελί D15, μπορείτε να καταχωρήσετε μια άλλη συνάρτηση </t>
    </r>
    <r>
      <rPr>
        <b/>
        <sz val="11"/>
        <color theme="0"/>
        <rFont val="Calibri"/>
        <family val="2"/>
      </rPr>
      <t>AVERAGE</t>
    </r>
    <r>
      <rPr>
        <sz val="11"/>
        <color theme="0"/>
        <rFont val="Calibri"/>
        <family val="2"/>
      </rPr>
      <t xml:space="preserve"> είτε χρησιμοποιώντας τη λειτουργία </t>
    </r>
    <r>
      <rPr>
        <b/>
        <sz val="11"/>
        <color theme="0"/>
        <rFont val="Calibri"/>
        <family val="2"/>
      </rPr>
      <t>Αυτόματη άθροιση</t>
    </r>
    <r>
      <rPr>
        <sz val="11"/>
        <color theme="0"/>
        <rFont val="Calibri"/>
        <family val="2"/>
      </rPr>
      <t xml:space="preserve"> είτε πληκτρολογώντας την. </t>
    </r>
  </si>
  <si>
    <t xml:space="preserve">ΔΕΙΤΕ ΑΥΤΟ
Επιλέξτε οποιαδήποτε περιοχή αριθμών και, στη συνέχεια, δείτε στη γραμμή κατάστασης τον άμεσα υπολογισμένο Μέσο όρο.
</t>
  </si>
  <si>
    <t>Ενεργοποιήστε το προηγούμενο φύλλο</t>
  </si>
  <si>
    <t>Μεταβείτε στο επόμενο φύλλο</t>
  </si>
  <si>
    <t xml:space="preserve">ΕΠΙΠΛΕΟΝ ΣΤΟΙΧΕΙΟ
Δοκιμάστε να χρησιμοποιήσετε τη συνάρτηση MEDIAN ή MODE. 
Η συνάρτηση MEDIAN επιστρέφει την τιμή που βρίσκεται στη μέση του συνόλου δεδομένων, ενώ η συνάρτηση 
MODE επιστρέφει εκείνη που εμφανίζεται συχνότερα.
</t>
  </si>
  <si>
    <t>Συνδέσεις για περισσότερες πληροφορίες στο web</t>
  </si>
  <si>
    <t>Επιλέξτε το για να μάθετε τα πάντα σχετικά με τη συνάρτηση AVERAGE, στο web</t>
  </si>
  <si>
    <t>Επιλέξτε το για να μάθετε τα πάντα σχετικά με τη συνάρτηση MEDIAN, στο web</t>
  </si>
  <si>
    <t>Επιλέξτε το για να μάθετε τα πάντα σχετικά με τη συνάρτηση MODE, στο web</t>
  </si>
  <si>
    <t>Επιλέξτε το για να μάθετε σχετικά με τη δωρεάν εκπαίδευση για το Excel, στο web</t>
  </si>
  <si>
    <t>ΜΕΣΟΣ ΟΡΟΣ &gt;</t>
  </si>
  <si>
    <t>Τα πάντα σχετικά με τη συνάρτηση SUMIF</t>
  </si>
  <si>
    <t>Συναρτήσεις MIN και MAX</t>
  </si>
  <si>
    <r>
      <t xml:space="preserve">Χρησιμοποιήστε τη συνάρτηση </t>
    </r>
    <r>
      <rPr>
        <b/>
        <sz val="10"/>
        <color theme="0"/>
        <rFont val="Calibri"/>
        <family val="2"/>
        <scheme val="minor"/>
      </rPr>
      <t>MIN</t>
    </r>
    <r>
      <rPr>
        <sz val="10"/>
        <color theme="0"/>
        <rFont val="Calibri"/>
        <family val="2"/>
        <scheme val="minor"/>
      </rPr>
      <t xml:space="preserve"> για να βρείτε τον ελάχιστο αριθμό σε μια περιοχή κελιών.</t>
    </r>
  </si>
  <si>
    <r>
      <t xml:space="preserve">Χρησιμοποιήστε τη συνάρτηση </t>
    </r>
    <r>
      <rPr>
        <b/>
        <sz val="10"/>
        <color theme="0"/>
        <rFont val="Calibri"/>
        <family val="2"/>
        <scheme val="minor"/>
      </rPr>
      <t>MAX</t>
    </r>
    <r>
      <rPr>
        <sz val="10"/>
        <color theme="0"/>
        <rFont val="Calibri"/>
        <family val="2"/>
        <scheme val="minor"/>
      </rPr>
      <t xml:space="preserve"> για να βρείτε τον μέγιστο αριθμό σε μια περιοχή κελιών.</t>
    </r>
  </si>
  <si>
    <t xml:space="preserve">Επιλέξτε το κελί D7 και, στη συνέχεια, χρησιμοποιήστε τον Οδηγό αυτόματης άθροισης για να προσθέσετε μια συνάρτηση MIN.
</t>
  </si>
  <si>
    <t xml:space="preserve">Στο κελί D15, μπορείτε να καταχωρήσετε μια συνάρτηση MIN ή MAX είτε χρησιμοποιώντας τον Οδηγό αυτόματης άθροισης είτε πληκτρολογώντας την. 
</t>
  </si>
  <si>
    <t xml:space="preserve">Περισσότερες πληροφορίες στο web
</t>
  </si>
  <si>
    <t>Τα πάντα σχετικά με τη συνάρτηση MIN</t>
  </si>
  <si>
    <t>Τα πάντα σχετικά με τη συνάρτηση MAX</t>
  </si>
  <si>
    <t>MIN &gt;</t>
  </si>
  <si>
    <t>MIN ή MAX &gt;</t>
  </si>
  <si>
    <t>MAX &gt;</t>
  </si>
  <si>
    <t>Συναρτήσεις ημερομηνίας</t>
  </si>
  <si>
    <t>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t>
  </si>
  <si>
    <t xml:space="preserve">Δείτε τη συνάρτηση TODAY,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=TODAY() στο κελί D6. 
</t>
  </si>
  <si>
    <t xml:space="preserve">Προσθήκη ημερομηνιών -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=D6+D10 για να υπολογίσουμε την ημερομηνία που μας ενδιαφέρει.
</t>
  </si>
  <si>
    <t>Συναρτήσεις ώρας</t>
  </si>
  <si>
    <t xml:space="preserve">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
</t>
  </si>
  <si>
    <t xml:space="preserve">Στο κελί D28, πληκτρολογήστε =NOW() για να επιστραφεί η τρέχουσα ώρα, η οποία θα ενημερώνεται κάθε φορά που το Excel εκτελεί τον υπολογισμό. Αν θέλετε να αλλάξετε τη μορφή της ώρας, πατήστε Ctrl+1 &gt; Αριθμός &gt; Ώρα &gt; Επιλέξτε τη μορφή που θέλετε.
</t>
  </si>
  <si>
    <t>Τα πάντα σχετικά με τη συνάρτηση TODAY</t>
  </si>
  <si>
    <t>Τα πάντα σχετικά με τη συνάρτηση NOW</t>
  </si>
  <si>
    <t>Τα πάντα σχετικά με τη συνάρτηση DATE</t>
  </si>
  <si>
    <t>Σημερινή ημερομηνία:</t>
  </si>
  <si>
    <t>Η ημερομηνία γέννησής σας:</t>
  </si>
  <si>
    <t>Ημέρες μέχρι τα γενέθλιά σας:</t>
  </si>
  <si>
    <t>Ημέρες περιόδου χάριτος:</t>
  </si>
  <si>
    <t>Ο λογαριασμός λήγει στις:</t>
  </si>
  <si>
    <t>Τρέχουσα ώρα:</t>
  </si>
  <si>
    <t>Ημερήσιες ώρες εργασίας</t>
  </si>
  <si>
    <t>Ώρα έναρξης εργασίας:</t>
  </si>
  <si>
    <t>Ώρα λήξης μεσημεριανού διαλείμματος</t>
  </si>
  <si>
    <t>Ώρα έναρξης μεσημεριανού διαλείμματος</t>
  </si>
  <si>
    <t>Ώρα λήξης εργασίας</t>
  </si>
  <si>
    <t>Συνολικές ώρες:</t>
  </si>
  <si>
    <t>Στατική ημερομηνία και ώρα</t>
  </si>
  <si>
    <t>Ημερομηνία:</t>
  </si>
  <si>
    <t>Ώρα:</t>
  </si>
  <si>
    <t>Συνένωση κειμένου από διαφορετικά κελιά</t>
  </si>
  <si>
    <t xml:space="preserve">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τη χρήση του χαρακτήρα (&amp;), τον οποίο μπορείτε να καταχωρήσετε με τον συνδυασμό πλήκτρων Shift+7.
</t>
  </si>
  <si>
    <t xml:space="preserve">Στο κελί E3, πληκτρολογήστε =D3&amp;C3 για να συνενώσετε τα επώνυμα και τα ονόματα. 
</t>
  </si>
  <si>
    <t xml:space="preserve">Ωστόσο το SmithNancy δεν μοιάζει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=D3&amp;", "&amp;C3. Το τμήμα &amp;", "&amp; μας επιτρέπει να συνενώσουμε ένα κόμμα και έναν χαρακτήρα διαστήματος με το κείμενο στα κελιά.
</t>
  </si>
  <si>
    <t xml:space="preserve">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=C3&amp;" "&amp;D3.
</t>
  </si>
  <si>
    <t>Ταυτόχρονη χρήση κειμένου και αριθμών</t>
  </si>
  <si>
    <t>Τώρα θα χρησιμοποιήσουμε τον χαρακτήρα &amp; για να συνενώσουμε κείμενο και αριθμούς και όχι απλώς κείμενο και κείμενο.
Δείτε τα κελιά C28:D29. Βλέπετε ότι οι ημερομηνίες και οι ώρες βρίσκονται σε ξεχωριστά κελιά; Μπορείτε να τα συνενώσετε με το σύμβολο &amp; όπως βλέπετε στα κελιά C32:C33, αλλά το αποτέλεσμα δεν φαίνεται σωστό. Δυστυχώς, το Excel δεν γνωρίζει πώς θέλετε να μορφοποιήσετε τους αριθμούς, και έτσι τους εμφανίζει στη βασικότερη μορφή τους, δηλαδή σε μορφή σειριακού αριθμού. Πρέπει να εξηγήσουμε σαφώς στο Excel πώς θέλουμε να μορφοποιήσει το τμήμα αριθμού του τύπου, έτσι ώστε να εμφανίζεται με τον επιθυμητό τρόπο στην παραγόμενη συμβολοσειρά κειμένου. Αυτό μπορείτε να το κάνετε με τη συνάρτηση TEXT και έναν κωδικό μορφής.</t>
  </si>
  <si>
    <t>ΑΞΙΖΕΙ ΝΑ ΕΞΕΤΑΣΕΤΕ
Αν δεν γνωρίζετε τον κωδικό μορφής που πρέπει να χρησιμοποιήσετε, μπορείτε να πατήσετε Ctrl+1 &gt; Αριθμός, για να μορφοποιήσετε ένα κελί όπως εσείς επιθυμείτε. Στη συνέχεια, επιλέξτε "Προσαρμογή". Μπορείτε να αντιγράψετε στον τύπο σας τον κωδικό μορφής που εμφανίζεται.</t>
  </si>
  <si>
    <t>Τα πάντα σχετικά με τη συνάρτηση TEXT</t>
  </si>
  <si>
    <t>Συνδυασμός κειμένου και αριθμών</t>
  </si>
  <si>
    <t>Όνομα</t>
  </si>
  <si>
    <t>Ελένη</t>
  </si>
  <si>
    <t>Δημήτρης</t>
  </si>
  <si>
    <t>Αλεξία</t>
  </si>
  <si>
    <t>Ντέλια</t>
  </si>
  <si>
    <t>Βασίλης</t>
  </si>
  <si>
    <t>Κώστας</t>
  </si>
  <si>
    <t>Πέτρος</t>
  </si>
  <si>
    <t>Στέλλα</t>
  </si>
  <si>
    <t>Χρήση κειμένου και αριθμών</t>
  </si>
  <si>
    <t>Συνένωση κειμένου και αριθμών</t>
  </si>
  <si>
    <t>Μορφοποίηση κειμένου και αριθμών</t>
  </si>
  <si>
    <t>Επώνυμο</t>
  </si>
  <si>
    <t>Μπάρμπα</t>
  </si>
  <si>
    <t>Συρίγος</t>
  </si>
  <si>
    <t>Αντωνοπούλου</t>
  </si>
  <si>
    <t>Ανδρεάδη</t>
  </si>
  <si>
    <t>Παπαδήμου</t>
  </si>
  <si>
    <t>Χονδρός</t>
  </si>
  <si>
    <t>Ντούντης</t>
  </si>
  <si>
    <t>Κωστίδου</t>
  </si>
  <si>
    <t>Επώνυμο, Όνομα</t>
  </si>
  <si>
    <t>Πλήρες όνομα</t>
  </si>
  <si>
    <t>Προτάσεις IF</t>
  </si>
  <si>
    <t>Οι προτάσεις IF σάς επιτρέπουν να κάνετε λογικές συγκρίσεις μεταξύ συνθηκών. Μια πρόταση IF γενικά αναφέρει ότι αν μία συνθήκη είναι αληθής εκτελείται κάποια ενέργεια, διαφορετικά εκτελείται μια άλλη ενέργεια. Οι τύποι μπορεί να επιστρέψουν κείμενο, τιμές ή άλλους υπολογισμούς.</t>
  </si>
  <si>
    <t xml:space="preserve">Αντιγράψτε το D9 στο D10. Η απάντηση εδώ πρέπει να είναι FALSE, επειδή το πορτοκάλι δεν είναι μήλο.
</t>
  </si>
  <si>
    <t>Πρόταση IF με άλλη συνάρτηση</t>
  </si>
  <si>
    <t xml:space="preserve">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
</t>
  </si>
  <si>
    <t xml:space="preserve">Στη συνέχεια, αλλάξτε το 1,25 στο κελί F35 σε "ΈξοδαΑποστολής". Καθώς πληκτρολογείτε, η Αυτόματη Διόρθωση του Excel θα σας το προτείνει. Όταν γίνει αυτό, πατήστε το πλήκτρο Tab για να το καταχωρήσετε. Αυτή είναι μια επώνυμη περιοχή και την καταχωρήσαμε επιλέγοντας Τύποι &gt; Ορισμός ονόματος.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
</t>
  </si>
  <si>
    <t>ΚΑΛΟ ΕΙΝΑΙ ΝΑ ΓΝΩΡΙΖΕΤΕ
Όταν δημιουργείτε έναν τύπο, το Excel θα τοποθετήσει αυτόματα έγχρωμα περιγράμματα γύρω από τις περιοχές που αναφέρονται στον τύπο και οι αντίστοιχες περιοχές στον τύπο θα αποκτήσουν το ίδιο χρώμα. Μπορείτε να δείτε αυτό το χαρακτηριστικό αν επιλέξετε το κελί F33 και πατήσετε το πλήκτρο F2 για να επεξεργαστείτε τον τύπο.</t>
  </si>
  <si>
    <t xml:space="preserve">ΣΥΜΒΟΥΛΗ ΑΠΟ ΤΟΥΣ ΕΙΔΙΚΟΥΣ
Οι επώνυμες περιοχές σάς επιτρέπουν να ορίσετε όρους ή τιμές σε μία θέση και, στη συνέχεια, να τα επαναχρησιμοποιήσετε σε ένα βιβλίο εργασίας. Μπορείτε να δείτε όλες τις επώνυμες περιοχές σε αυτό το βιβλίο εργασίας, επιλέγοντας Τύποι &gt; Διαχείριση ονομάτων. Κάντε κλικ εδώ για να μάθετε περισσότερα.
</t>
  </si>
  <si>
    <t>Τα πάντα σχετικά με τη συνάρτηση IF</t>
  </si>
  <si>
    <t>Τα πάντα σχετικά με τη συνάρτηση IFS</t>
  </si>
  <si>
    <t>Σύνθετες προτάσεις IF</t>
  </si>
  <si>
    <t>Μήλο</t>
  </si>
  <si>
    <t>Πορτοκάλι</t>
  </si>
  <si>
    <t>Μπιχλιμπίδι</t>
  </si>
  <si>
    <t>Αποτέτοιο</t>
  </si>
  <si>
    <t>Μερικό σύνολο</t>
  </si>
  <si>
    <t>Φόρος πώλησης;</t>
  </si>
  <si>
    <t>Έξοδα αποστολής;</t>
  </si>
  <si>
    <t>Σύνολο</t>
  </si>
  <si>
    <t>Κόστος</t>
  </si>
  <si>
    <t>Ναι</t>
  </si>
  <si>
    <t>VLOOKUP</t>
  </si>
  <si>
    <t xml:space="preserve">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
</t>
  </si>
  <si>
    <t>Τι θέλετε να αναζητήσετε;</t>
  </si>
  <si>
    <t>Αν εντοπιστεί, πόσες στήλες δεξιά θέλετε να γίνει ανάκτηση τιμής;</t>
  </si>
  <si>
    <t>Που θέλετε να αναζητήσετε;</t>
  </si>
  <si>
    <t>Θέλετε μια ακριβή ή κατά προσέγγιση αντιστοιχία;</t>
  </si>
  <si>
    <t>ΠΕIΡΑΜΑ
Δοκιμάστε να επιλέξετε διάφορα στοιχεία από τις αναπτυσσόμενες λίστες. Θα δείτε τα κελιά αποτελεσμάτων να ενημερώνονται άμεσα με τις νέες τιμές.</t>
  </si>
  <si>
    <t>ΣΗΜΑΝΤΙΚΗ ΛΕΠΤΟΜΕΡΕΙΑ
Η συνάρτηση IFERROR είναι γνωστή ως λειτουργία χειρισμού σφαλμάτων, το οποίο σημαίνει ότι αποκρύπτει κάθε σφάλμα που μπορεί να επιστρέψει ο τύπος. Αυτό μπορεί να προκαλέσει προβλήματα αν το Excel σας παρέχει μια ειδοποίηση ότι ο τύπος σας περιλαμβάνει ένα απλό σφάλμα που πρέπει να διορθωθεί.
Ένας εμπειρικός κανόνας είναι να μην προσθέτετε λειτουργίες χειρισμού σφαλμάτων στους τύπους σας μέχρι να είστε απόλυτα βέβαιοι ότι λειτουργούν σωστά.</t>
  </si>
  <si>
    <t>Τα πάντα σχετικά με τη συνάρτηση VLOOKUP</t>
  </si>
  <si>
    <t>Τα πάντα σχετικά με τις συναρτήσεις INDEX/MATCH</t>
  </si>
  <si>
    <t>Τα πάντα σχετικά με τη συνάρτηση IFERROR</t>
  </si>
  <si>
    <t>Χρησιμοποιήστε Συγκεντρωτικούς Πίνακες για την ανάλυση των δεδομένων του φύλλου εργασίας</t>
  </si>
  <si>
    <t>Αν η συνάρτηση SUM στο κελί D42 μπορούσε να μιλήσει, θα έλεγε το εξής: Άθροισε τις τιμές στα κελιά D38, D39, D40 και D41.</t>
  </si>
  <si>
    <t>Γλυκά</t>
  </si>
  <si>
    <t>Συναρτήσεις με συνθήκες - SUMIF</t>
  </si>
  <si>
    <t>Οι συναρτήσεις με συνθήκες παρέχουν τη δυνατότητα άθροισης, υπολογισμού μέσου όρου, καταμέτρησης ή εντοπισμού ελάχιστης ή μέγιστης τιμής για μια περιοχή με βάση συγκεκριμένες συνθήκες ή κριτήρια. Για παράδειγμα, από όλα τα φρούτα της λίστας πόσα είναι μήλα; Ή πόσα πορτοκάλια είναι ποικιλίας Φλόριντα;</t>
  </si>
  <si>
    <t>Ποια περιοχή θέλετε να δείτε;</t>
  </si>
  <si>
    <t>Ποια τιμή (κείμενο ή αριθμός) θέλετε να αναζητήσετε;</t>
  </si>
  <si>
    <t>Για κάθε αντιστοιχία, σε ποια περιοχή θέλετε να γίνει άθροιση;</t>
  </si>
  <si>
    <t>Ποια περιοχή θέλετε να αθροίσετε;</t>
  </si>
  <si>
    <t>Αυτή είναι η πρώτη περιοχή για την αναζήτηση αντιστοιχιών</t>
  </si>
  <si>
    <t>Αυτά είναι τα κριτήρια για την πρώτη αντιστοιχία</t>
  </si>
  <si>
    <t>Αυτή είναι η δεύτερη περιοχή για την αναζήτηση αντιστοιχιών</t>
  </si>
  <si>
    <t>Αυτά είναι τα κριτήρια για τη δεύτερη αντιστοιχία</t>
  </si>
  <si>
    <t>ΣΥΜΒΟΥΛΗ ΑΠΟ ΤΟΥΣ ΕΙΔΙΚΟΥΣ
Κάθε ένα από τα κελιά Φρούτο και Είδος διαθέτει μια αναπτυσσόμενη λίστα από την οποία μπορείτε να επιλέξετε διάφορα φρούτα. Δοκιμάστε το και δείτε τους τύπους να ενημερώνονται αυτόματα.</t>
  </si>
  <si>
    <t>Συναρτήσεις με συνθήκες - COUNTIF</t>
  </si>
  <si>
    <t>Οι συναρτήσεις COUNTIF και COUNTIFS επιτρέπουν την καταμέτρηση τιμών σε μια περιοχή με βάση τα κριτήρια που καθορίζετε. Είναι λίγο διαφορετικές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t>
  </si>
  <si>
    <t>Αυτή είναι η πρώτη περιοχή για καταμέτρηση</t>
  </si>
  <si>
    <t>Αυτή είναι η δεύτερη περιοχή για καταμέτρηση</t>
  </si>
  <si>
    <t>Περισσότερες συναρτήσεις με συνθήκες</t>
  </si>
  <si>
    <t>Συνάρτηση SUMIF με ένα όρισμα τιμής</t>
  </si>
  <si>
    <t>Ακολουθεί ένα παράδειγμα της συνάρτησης SUMIF που χρησιμοποιεί το κριτήριο "μεγαλύτερο από" (&gt;) για την εύρεση όλων των τιμών που είναι μεγαλύτερες από μια καθορισμένη τιμή:</t>
  </si>
  <si>
    <t>Αθροίστε ορισμένες τιμές με βάση αυτό το κριτήριο:</t>
  </si>
  <si>
    <t>...και εάν η τιμή είναι μεγαλύτερη από 50, άθροισέ τα.
 </t>
  </si>
  <si>
    <t>ΣΗΜΕΙΩΣΗ: Αν διαπιστώσετε ότι χρησιμοποιείτε πολλούς τύπους με συνθήκες, η χρήση ενός Συγκεντρωτικού Πίνακα ίσως είναι μια καλύτερη λύση. Για περισσότερες πληροφορίες, ανατρέξτε σε αυτό το άρθρο που αφορά τους Συγκεντρωτικούς Πίνακες.</t>
  </si>
  <si>
    <t>Τα πάντα σχετικά με τη συνάρτηση SUMIFS</t>
  </si>
  <si>
    <t>Τα πάντα σχετικά με τη συνάρτηση COUNTIF</t>
  </si>
  <si>
    <t>Τα πάντα σχετικά με τη συνάρτηση COUNTIFS</t>
  </si>
  <si>
    <t>Τα πάντα σχετικά με τη συνάρτηση AVERAGEIF</t>
  </si>
  <si>
    <t>Τα πάντα σχετικά με τη συνάρτηση AVERAGEIFS</t>
  </si>
  <si>
    <t>Τα πάντα σχετικά με τη συνάρτηση MINIFS</t>
  </si>
  <si>
    <t>Τα πάντα σχετικά με τη συνάρτηση MAXIFS</t>
  </si>
  <si>
    <t>Δημιουργία αναπτυσσόμενης λίστας</t>
  </si>
  <si>
    <t>SUMIF</t>
  </si>
  <si>
    <t>COUNTIF</t>
  </si>
  <si>
    <t>Φούτζι</t>
  </si>
  <si>
    <t>Φλόριντα</t>
  </si>
  <si>
    <t>Κάβεντις</t>
  </si>
  <si>
    <t>Rough</t>
  </si>
  <si>
    <t>Honeycrisp</t>
  </si>
  <si>
    <t>Νάβελ</t>
  </si>
  <si>
    <t>Συκομπανάνα</t>
  </si>
  <si>
    <t>Eureka</t>
  </si>
  <si>
    <t>Δοκιμάστε το</t>
  </si>
  <si>
    <t>SUMIFS</t>
  </si>
  <si>
    <t>COUNTIFS</t>
  </si>
  <si>
    <t>Αφήστε τον Οδηγό συναρτήσεων να σας καθοδηγήσει</t>
  </si>
  <si>
    <t xml:space="preserve">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
</t>
  </si>
  <si>
    <t xml:space="preserve">Στη συνέχεια, πληκτρολογήστε τα ορίσματα της συνάρτησης στα αντίστοιχα πλαίσια κειμένου. Κάθε φορά που καταχωρείτε ένα όρισμα, το Excel το υπολογίζει και εμφανίζει το αποτέλεσμα του, καθώς και το τελικό αποτέλεσμα στο κάτω μέρος. Σε κάθε ενότητα, τα κριτήρια για κάθε όρισμα εμφανίζονται στο κάτω μέρος της φόρμας. Όταν ολοκληρώσετε τη διαδικασία πατήστε ΟΚ και το Excel θα εισαγάγει τον τύπο αυτόματα.
</t>
  </si>
  <si>
    <t>ΚΑΛΟ ΕΙΝΑΙ ΝΑ ΓΝΩΡΙΖΕΤΕ
Μπορείτε να πληκτρολογήσετε τις αναφορές κελιών και περιοχών ή να τις επιλέξετε με το ποντίκι.</t>
  </si>
  <si>
    <t xml:space="preserve">ΚΑΛΟ ΕΙΝΑΙ ΝΑ ΓΝΩΡΙΖΕΤΕ
Σε κάθε ενότητα ορίσματος, η περιγραφή του ορίσματος θα εμφανίζεται στο κάτω μέρος της φόρμας, πάνω από το αποτέλεσμα του τύπου.
</t>
  </si>
  <si>
    <t>Συναρτήσεις του Excel (ανά κατηγορία)</t>
  </si>
  <si>
    <t>Συναρτήσεις του Excel (αλφαβητικά)</t>
  </si>
  <si>
    <t>Διόρθωση σφαλμάτων τύπων</t>
  </si>
  <si>
    <t xml:space="preserve">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
</t>
  </si>
  <si>
    <t xml:space="preserve">Κάθε φορά που κάνετε κλικ στο κουμπί "Υπολογισμός",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Από εκεί, ανατρέξτε στο θέμα της Βοήθειας για να προσδιορίσετε το σφάλμα του τύπου.
</t>
  </si>
  <si>
    <t>ΠΕIΡΑΜΑ
Τι λάθος υπάρχει εδώ; Συμβουλή: Προσπαθείτε να αθροίσετε (SUM) όλα τα στοιχεία.</t>
  </si>
  <si>
    <t xml:space="preserve">ΚΑΛΟ ΕΙΝΑΙ ΝΑ ΓΝΩΡΙΖΕΤΕ
Κάνοντας κλικ στο κουμπί "Επιλογές" μπορείτε να ορίσετε τους κανόνες εμφάνισης ή παράβλεψης των σφαλμάτων στο Excel.
</t>
  </si>
  <si>
    <t>Εντοπισμός σφαλμάτων σε τύπους</t>
  </si>
  <si>
    <t>Πώς να αποφύγετε εσφαλμένους τύπους</t>
  </si>
  <si>
    <t>Βηματικός υπολογισμός ένθετου τύπου</t>
  </si>
  <si>
    <t>Έχετε περισσότερες ερωτήσεις σχετικά με το Excel;</t>
  </si>
  <si>
    <t>Συνεχίστε. Υπάρχει πολλά ακόμα που μπορείτε να μάθετε για το Excel:</t>
  </si>
  <si>
    <t xml:space="preserve">Κοινότητα: Κάντε ερωτήσεις και συνδεθείτε με άλλους λάτρεις του Excel.
</t>
  </si>
  <si>
    <t xml:space="preserve">Τι άλλο νέο υπάρχει;
Οι συνδρομητές του Office 365 λαμβάνουν συνεχείς ενημερώσεις και νέες δυνατότητες.
</t>
  </si>
  <si>
    <t>Το =10+20 είναι ένας τύπος, όπου το 10 και το 20 είναι σταθερές και το σύμβολο + είναι ο τελεστής.</t>
  </si>
  <si>
    <t>Μεταβείτε στην καρτέλα "Τύποι" και περιηγηθείτε στη  Βιβλιοθήκη συναρτήσεων, εκεί όπου οι συναρτήσεις εμφανίζονται κατά κατηγορία, για παράδειγμα, Κείμενο, Ημερομηνία και Ώρα, κ.λπ. Με την επιλογή "Εισαγωγή συνάρτησης" μπορείτε να αναζητήσετε συναρτήσεις με το όνομά τους και να εκκινήσετε τον οδηγό συναρτήσεων ο οποίος μπορεί να σας βοηθήσει να συντάξετε τον δικό σας τύπο. 
Όταν πατήσετε το = και ξεκινήσετε να πληκτρολογείτε το όνομα μιας συνάρτησης, το Excel θα ανοίξει τη λειτουργία Intellisense που εμφανίζει όλες τις συναρτήσεις που αρχίζουν με τα γράμματα που πληκτρολογήσατε. Όταν βρείτε την επιθυμητή συνάρτηση, πατήστε το πλήκτρο Tab και το Excel θα συμπληρώσει αυτόματα το όνομα της συνάρτησης και θα προσθέσει την αριστερή παρένθεση. Επίσης, θα εμφανίσει τα προαιρετικά και τα απαιτούμενα ορίσματα. 
_x000B_
Τώρα ας μελετήσουμε την ανατομία ορισμένων συναρτήσεων. Η δομή της συνάρτησης SUM είναι η εξής:</t>
  </si>
  <si>
    <t xml:space="preserve">Αφαίρεση ημερομηνιών - Καταχωρήστε στο κελί D7 τα επόμενα γενέθλιά σας σε μορφή ΗΗ/ΜΜ/ΕΕ και το Excel θα σας ενημερώσει για το πλήθος ημερών που απομένουν μέχρι τότε, χρησιμοποιώντας τη συνάρτηση =D7-D6 στο κελί D8.
</t>
  </si>
  <si>
    <t xml:space="preserve">Αν αυτός ο τύπος μπορούσε να μιλήσει, θα έλεγε "Αφαίρεσε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 ή αλλιώς =((Ώρα λήξης εργασίας - Ώρα έναρξης εργασίας)-(Ώρα έναρξης διαλείμματος - Ώρα λήξης διαλείμματος))*24.
</t>
  </si>
  <si>
    <t>Υπολογισμός πλήθους ωρών μεταξύ χρονικών στιγμών - Στο κελί D36 καταχωρήσαμε =((D35-D32)-(D34-D33))*24,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χρειαστεί να μορφοποιήσετε το κελί ως αριθμό. Για να το κάνετε αυτό, επιλέξτε Κεντρική &gt; Μορφοποίηση κελιών (Ctrl+1) &gt; Αριθμός &gt; Αριθμός &gt; 2 δεκαδικοί.</t>
  </si>
  <si>
    <t xml:space="preserve">Στο κελί C36, πληκτρολογήστε =C28&amp;" "&amp;TEXT(D28;"Η/Μ/ΕΕΕΕ"). Το Η/Μ/ΕΕΕΕ είναι ο κωδικός μορφής των ΗΠΑ για τη μορφή Ημέρα/Μήνας/Έτος, για παράδειγμα, 25/09/2017.
</t>
  </si>
  <si>
    <t xml:space="preserve">Στο κελί C37, πληκτρολογήστε =C29&amp;" "&amp;TEXT(D29;"Ω:ΛΛ"). Το  Ω:ΛΛ είναι ο κωδικός μορφής των ΗΠΑ για τη μορφή Ώρες:Λεπτά, για παράδειγμα, 13:30.
</t>
  </si>
  <si>
    <t xml:space="preserve">Στο κελί D9 πληκτρολογήστε =IF(C9="Μήλο";TRUE;FALSE). Η σωστή απάντηση είναι TRUE. 
</t>
  </si>
  <si>
    <t xml:space="preserve">Δοκιμάστε ένα άλλο παράδειγμα ανατρέχοντας στον τύπο στο κελί D12. Ξεκινήσαμε με =IF(C12&lt;100;"Μικρότερο από 100";"Μεγαλύτερο από ή ίσο με 100"). Τι θα συμβεί αν καταχωρήσετε έναν αριθμό που είναι μεγαλύτερος από ή ίσος με 100 στο κελί D12;
</t>
  </si>
  <si>
    <t>ΣΗΜΑΝΤΙΚΗ ΛΕΠΤΟΜΕΡΕΙΑ
Οι λέξεις TRUE και FALSE διαφέρουν από τις άλλες λέξεις στους τύπους του Excel καθώς δεν χρειάζεται να τοποθετηθούν σε εισαγωγικά και το Excel τις μετατρέπει αυτόματα σε κεφαλαία γράμματα. Οι αριθμοί επίσης δεν χρειάζεται να τοποθετηθούν σε εισαγωγικά. Το κανονικό κείμενο, όπως οι λέξεις "Ναι" και "Όχι" πρέπει να τοποθετηθούν σε εισαγωγικά ως εξής: 
=IF(C9= "Μήλο";"Ναι";"Όχι")</t>
  </si>
  <si>
    <t>Στο κελί F33, έχουμε πληκτρολογήσει =IF(E33="Ναι";F31*ΦόροςΠώλησης;0), όπου ο  ΦόροςΠώλησης είναι μια επώνυμη περιοχή με τιμή 0,0825. Ο τύπος μας αναφέρει ότι "αν το κελί E33 ισούται με Ναι, να πολλαπλασιαστεί το κελί F31 επί τον ΦόροΠώλησης, διαφορετικά να επιστραφεί η τιμή 0".
Δοκιμάστε να αλλάξετε το Ναι σε Όχι στο κελί E33, για να δείτε την αλλαγή στον υπολογισμό.</t>
  </si>
  <si>
    <t xml:space="preserve">Στη συνέχεια, προσθέσαμε μια πρόταση IF για τον υπολογισμό των εξόδων αποστολής, εφόσον αυτό είναι απαραίτητο. Στο κελί F35 υπάρχει η συνάρτηση =IF(E35="Ναι";SUM(D28:D29)*1.25;0). Αυτό το κελί αναφέρει τα εξής: "Αν το κελί E35 είναι Ναι, να πολλαπλασιαστεί το άθροισμα της στήλης Ποσότητα στον παραπάνω πίνακα επί 1,25, διαφορετικά να επιστραφεί η τιμή 0".
</t>
  </si>
  <si>
    <t>VLOOKUP και #Δ/Υ</t>
  </si>
  <si>
    <t xml:space="preserve">Αναπόφευκτα, κάποια στιγμή η συνάρτηση VLOOKUP δεν θα εντοπίσει το στοιχείο που ζητήσατε και θα επιστρέψει ένα σφάλμα (#Δ/Υ). Ορισμένες φορές, αυτό συμβαίνει επειδή η τιμή αναζήτησης απλώς δεν υπάρχει ή επειδή το κελί αναφοράς δεν έχει τιμή ακόμη.
</t>
  </si>
  <si>
    <t>=VLOOKUP(A1;B:C;2;FALSE)</t>
  </si>
  <si>
    <t xml:space="preserve">Στο κελί D22, καταχωρήστε =VLOOKUP(C22;C17:D20;2;FALSE). Η σωστή απάντηση για τα Μήλα είναι 50. Η συνάρτηση VLOOKUP αναζήτησε τη λέξη "Μήλα", την εντόπισε και μεταφέρθηκε μία στήλη προς τα δεξιά και επέστρεψε το ποσό.
</t>
  </si>
  <si>
    <t xml:space="preserve">Δοκιμάστε τώρα μόνοι σας στην ενότητα "Κρέας", στο κελί G22. Θα πρέπει να έχετε συντάξει το εξής, =VLOOKUP(F22;F17:G20;2;FALSE).
</t>
  </si>
  <si>
    <t xml:space="preserve">Αν γνωρίζετε ότι η τιμή αναζήτησης υπάρχει, αλλά θέλετε να αποκρύψετε το μήνυμα σφάλματος όταν το κελί αναζήτησης είναι κενό, μπορείτε να χρησιμοποιήσετε μια πρόταση IF. Σε αυτή την περίπτωση, θα περικλείσουμε τον υπάρχοντα τύπο VLOOKUP στο κελί D43 ως εξής:
=IF(C43="";"";VLOOKUP(C43;C37:D41;2;FALSE))
Αυτό αναφέρει ότι αν το κελί C43 είναι κενό (""), τότε να μην επιστραφεί τίποτα, διαφορετικά να επιστραφούν τα αποτελέσματα της συνάρτησης VLOOKUP. Προσέξτε τη δεύτερη δεξιά παρένθεση στο τέλος του τύπου. Με αυτήν κλείνει η πρόταση IF.
</t>
  </si>
  <si>
    <t xml:space="preserve">Αν δεν είστε βέβαιοι ότι η τιμή αναζήτησης υπάρχει, αλλά εξακολουθείτε να θέλετε να κρύψετε το σφάλμα #Δ/Υ, μπορείτε να χρησιμοποιήσετε μια συνάρτηση χειρισμού σφαλμάτων που ονομάζεται IFERROR στο κελί G43: =IFERROR(VLOOKUP(F43;F37:G41;2;FALSE);""). Η συνάρτηση IFERROR αναφέρει ότι αν η συνάρτηση VLOOKUP επιστρέψει έγκυρο αποτέλεσμα, να εμφανιστεί το αποτέλεσμα, διαφορετικά να μην εμφανιστεί τίποτα (""). Σε αυτό το παράδειγμα επιλέξαμε να μην εμφανιστεί τίποτα (""), αλλά μπορείτε επίσης να χρησιμοποιήσετε αριθμούς (0, 1, 2, κ.λπ.), ή κάποιο κείμενο, όπως "Ο τύπος δεν είναι σωστός".
</t>
  </si>
  <si>
    <t>Η συνάρτηση SUMIF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=SUMIF(C3:C14;C17;D3:D14). Η συνάρτηση SUMIF έχει την εξής δομή:</t>
  </si>
  <si>
    <t xml:space="preserve">Η συνάρτηση SUMIFS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Επιλέξτε το κελί H17 και πληκτρολογήστε =SUMIFS(H3:H14;F3:F14;F17;G3:G14;G17). Η συνάρτηση SUMIFS έχει την εξής δομή:
</t>
  </si>
  <si>
    <t>=SUMIFS(H3:H14;F3:F14;F17;G3:G14;G17)</t>
  </si>
  <si>
    <t>Επιλέξτε το κελί D64 και πληκτρολογήστε =COUNTIF(C50:C61;C64). Η συνάρτηση COUNTIF έχει την εξής δομή:</t>
  </si>
  <si>
    <t>=COUNTIF(C50:C61;C64)</t>
  </si>
  <si>
    <t xml:space="preserve">Η συνάρτηση COUNTIFS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αντί μόνο Φρούτο. Επιλέξτε το κελί H64 και πληκτρολογήστε =COUNTIFS(F50:F61;F64;G50:G61;G64). Η συνάρτηση COUNTIFS έχει την εξής δομή:
</t>
  </si>
  <si>
    <t>=COUNTIFS(F50:F61;F64;G50:G61;G64)</t>
  </si>
  <si>
    <t>...Εξέτασε αυτά τα κελιά...
 </t>
  </si>
  <si>
    <t xml:space="preserve">Επιλέξτε το κελί D10, επιλέξτε Τύποι &gt; Εισαγωγή συνάρτησης &gt; πληκτρολογήστε VLOOKUP στο πλαίσιο αναζήτησης συνάρτησης και πατήστε Μετάβαση. Όταν επισημανθεί η συνάρτηση VLOOKUP, κάντε κλικ στο κουμπί OK στο κάτω μέρος. Όταν επιλέξετε μια συνάρτηση από τη λίστα, το Excel θα εμφανίσει τη σύνταξη της.
</t>
  </si>
  <si>
    <t>ΔΕΙΤΕ ΑΥΤΟ
Θα πρέπει να έχετε συντάξει το εξής, =VLOOKUP(C10;C5:D8;2;FALSE)</t>
  </si>
  <si>
    <t xml:space="preserve">Έλεγχος σφαλμάτων - Επιλέξτε Τύποι &gt; Έλεγχος σφαλμάτων. Θα εμφανιστεί ένα παράθυρο διαλόγου με τη γενική αιτία του  συγκεκριμένου σφάλματος. Στο κελί D9, προκύπτει το σφάλμα #Δ/Υ επειδή δεν υπάρχει η τιμή "Μήλο". Μπορείτε να διορθώσετε αυτό το πρόβλημα χρησιμοποιώντας μια τιμή που υπάρχει ή να αποκρύψετε το σφάλμα με τη συνάρτηση IFERROR ή να παραβλέψετε το σφάλμα γνωρίζοντας ότι θα εξαφανιστεί όταν θα χρησιμοποιήσετε μια τιμή που υπάρχει.
</t>
  </si>
  <si>
    <t xml:space="preserve">Αν κάνετε κλικ στο κουμπί "Βοήθεια για αυτό το σφάλμα", θα ανοίξει ένα θέμα της Βοήθειας που αφορά το συγκεκριμένο μήνυμα σφάλματος. Αν κάνετε κλικ στο κουμπί "Εμφάνιση βημάτων υπολογισμού", θα εμφανιστεί ένα παράθυρο διαλόγου υπολογισμος τύπου.
</t>
  </si>
  <si>
    <t>Το =SUM(A1:A10;C1:C10) είναι ένας τύπος, όπου το SUM είναι το όνομα της συνάρτησης, οι παρενθέσεις περιέχουν τα ορίσματα του τύπου και το A1:A10;C1:C10 είναι οι περιοχές κελιών της συνάρτησης διαχωρισμένες με κόμμα.</t>
  </si>
  <si>
    <t>ΔΕΙΤΕ ΑΥΤΟ
Οι τύποι, ειδικότερα οι μεγάλοι, μπορούν να γίνουν δυσανάγνωστοι, ωστόσο μπορείτε να τους τμηματοποιήσετε με χαρακτήρες διαστήματος, ως εξής:
=C28 &amp; " " &amp; TEXT(D28;"MM/DD/YYYY")</t>
  </si>
  <si>
    <t>=SUMIF(C3:C14;C17;D3:D14)</t>
  </si>
  <si>
    <t xml:space="preserve">Τώρα, επιλέξτε το κελί G7, και καταχωρήστε μια συνάρτηση MAX πληκτρολογώντας =MAX(G3:G6).
</t>
  </si>
  <si>
    <t xml:space="preserve">ΚΑΛΟ ΕΙΝΑΙ ΝΑ ΓΝΩΡΙΖΕΤΕ
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 Επομένως, η ημερομηνία 01/01/2017 12:30. στην πραγματικότητα αποθηκεύεται ως 42736,5208. Αν η ώρα ή η ημερομηνία εμφανίζεται ως αριθμός αυτής της μορφής, μπορείτε να πατήσετε Ctrl+1 &gt; Αριθμός &gt; επιλέξτε μια μορφή ημερομηνίας ή ώρας. </t>
  </si>
  <si>
    <t xml:space="preserve">ΣΗΜΑΝΤΙΚΗ ΛΕΠΤΟΜΕΡΕΙΑ
Αν δεν θέλετε το Excel να εμφανίσει αρνητικό αριθμό επειδή δεν έχετε καταχωρήσει τα γενέθλιά σας ακόμη, μπορείτε να χρησιμοποιήσετε μια συνάρτηση IF ως εξής: =IF(D7="";"";D7-D6), το οποίο σημαίνει , "Αν το D7 ισούται με τίποτα, να μην εμφανιστεί τίποτα, διαφορετικά να εμφανιστεί το D7 μείον D6".
</t>
  </si>
  <si>
    <t>Έχετε ήδη δει τις συναρτήσεις SUMIF, SUMIFS, COUNTIF και COUNTIFS. Τώρα μπορείτε να δοκιμάσετε άλλες συναρτήσεις μόνοι σας, όπως οι AVERAGEIF/S, MAXIFS, MINIFS. Είναι όλες δομημένες με τον ίδιο τρόπο, συνεπώς όταν συντάξετε έναν τύπο μπορείτε απλώς να αντικαταστήσετε το όνομα της συνάρτησης με ένα άλλο όνομα. Έχουμε συντάξει όλες τις συναρτήσεις που θα χρειαστείτε για το κελί E106, συνεπώς μπορείτε να τις αντιγράψετε/επικολλήσετε ή προσπαθήστε να τις πληκτρολογήσετε μόνος σας για εξάσκηση.
SUMIF 	=SUMIF(C92:C103;C106;E92:E103) 
SUMIFS 	=SUMIFS(E92:E103;C92:C103;C106;D92:D103;D106) 
AVERAGEIF 	=AVERAGEIF(C92:C103;C106;E92:E103) 
AVERAGEIFS	=AVERAGEIFS(E92:E103;C92:C103;C106;D92:D103;D106)
COUNTIF 	=COUNTIF(C92:C103;C106)
COUNTIFS 	=COUNTIFS(C92:C103;C106;D92:D103;D106) 
MAXIFS 	=MAXIFS(E92:E103;C92:C103;C10;D92:D103;D106)
MINIFS 	=MINIFS(E92:E103;C92:C103;C106;D92:D103;D106)</t>
  </si>
  <si>
    <t xml:space="preserve">ΚΑΛΟ ΕΙΝΑΙ ΝΑ ΓΝΩΡΙΖΕΤΕ
Μπορείτε να χρησιμοποιήσετε τη συνάρτηση MIN ή MAX με πολλαπλές περιοχές ή τιμές για να εμφανίσετε τη μεγαλύτερη ή τη μικρότερη από αυτές τις τιμές, για παράδειγμα =MIN(A1:A10;B1:B10) ή =MAX(A1:A10;B1), όπου το B1 περιέχει μια τιμή ορίου, για παράδειγμα 10, με αποτέλεσμα ο τύπος να μην επιστρέφει ποτέ αποτελέσματα μικρότερα του 10.
</t>
  </si>
  <si>
    <t xml:space="preserve">ΔΕΙΤΕ ΑΥΤΟ
Επιλέξτε αυτά τα κελιά. Στη συνέχεια, στην κάτω δεξιά γωνία του παραθύρου του Excel, αναζητήστε το Άθροισμα: 170 στην κάτω γραμμή. Αυτή ονομάζεται γραμμή κατάστασης και είναι ένας άλλος τρόπος για να υπολογίσετε γρήγορα ένα σύνολο και άλλες λεπτομέρειες σχετικά με ένα επιλεγμένο κελί ή μια επιλεγμένη περιοχή. </t>
  </si>
  <si>
    <t>Πατήστε ALT+Χ και πληκτρολογήστε αυτό που θέλετε να μάθετε.</t>
  </si>
  <si>
    <t xml:space="preserve">Τώρα ας δοκιμάσουμε την Αυτόματη Άθροιση. Επιλέξτε το κελί κάτω από τη στήλη "Κρέας" (κελί G7) και, στη συνέχεια επιλέξτε Τύποι &gt; Αυτόματη Άθροιση &gt; επιλέξτε Άθροισμα. Θα δείτε ότι το Excel καταχώρησε αυτόματα τον τύπο. Πατήστε το πλήκτρο Enter για να τον επιβεβαιώσετε. Η δυνατότητα Αυτόματης Άθροισης διαθέτει όλες τις συνηθέστερες λειτουργίες.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</si>
</sst>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d/mm/yy;@"/>
    <numFmt numFmtId="167" formatCode="h:mm;@"/>
    <numFmt numFmtId="168" formatCode="h:mm:ss;@"/>
  </numFmts>
  <fonts count="46">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scheme val="minor"/>
    </font>
    <font>
      <sz val="11"/>
      <color theme="0"/>
      <name val="Calibri"/>
      <family val="2"/>
      <scheme val="minor"/>
    </font>
    <font>
      <b/>
      <sz val="14"/>
      <color rgb="FF404040"/>
      <name val="Calibri"/>
      <family val="2"/>
      <scheme val="minor"/>
    </font>
    <font>
      <sz val="11"/>
      <color theme="1"/>
      <name val="Calibri"/>
      <family val="2"/>
    </font>
    <font>
      <sz val="11"/>
      <color theme="0"/>
      <name val="Calibri"/>
      <family val="2"/>
    </font>
    <font>
      <b/>
      <sz val="11"/>
      <color theme="0"/>
      <name val="Calibri"/>
      <family val="2"/>
      <scheme val="minor"/>
    </font>
    <font>
      <sz val="12"/>
      <color theme="1"/>
      <name val="Segoe UI"/>
      <family val="2"/>
    </font>
    <font>
      <sz val="24"/>
      <color theme="1"/>
      <name val="Segoe UI"/>
      <family val="2"/>
    </font>
    <font>
      <u/>
      <sz val="11"/>
      <color theme="10"/>
      <name val="Calibri"/>
      <family val="2"/>
    </font>
    <font>
      <sz val="20"/>
      <color rgb="FF000000"/>
      <name val="Courier New"/>
      <family val="3"/>
    </font>
    <font>
      <sz val="54"/>
      <color theme="0"/>
      <name val="Segoe UI"/>
      <family val="2"/>
    </font>
    <font>
      <sz val="22"/>
      <color rgb="FF3B3838"/>
      <name val="Segoe UI Light"/>
      <family val="2"/>
    </font>
    <font>
      <sz val="11"/>
      <color theme="0"/>
      <name val="Calibri"/>
      <family val="2"/>
      <scheme val="minor"/>
    </font>
    <font>
      <sz val="26"/>
      <color theme="2" tint="-0.749992370372631"/>
      <name val="Calibri"/>
      <family val="2"/>
      <scheme val="minor"/>
    </font>
    <font>
      <sz val="22"/>
      <color rgb="FF3B3838"/>
      <name val="Segoe UI Light"/>
      <family val="2"/>
    </font>
    <font>
      <sz val="11"/>
      <color theme="1"/>
      <name val="Calibri"/>
      <family val="2"/>
      <scheme val="minor"/>
    </font>
    <font>
      <sz val="12"/>
      <color theme="1" tint="0.249977111117893"/>
      <name val="Calibri"/>
      <family val="2"/>
      <scheme val="minor"/>
    </font>
    <font>
      <sz val="11"/>
      <color theme="1"/>
      <name val="Calibri"/>
      <family val="2"/>
    </font>
    <font>
      <b/>
      <sz val="11"/>
      <color theme="4"/>
      <name val="Segoe UI Black"/>
      <family val="2"/>
    </font>
    <font>
      <b/>
      <sz val="11"/>
      <color theme="0"/>
      <name val="Calibri"/>
      <family val="2"/>
    </font>
    <font>
      <u/>
      <sz val="11"/>
      <color theme="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s>
  <fills count="38">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bottom style="medium">
        <color theme="1"/>
      </bottom>
      <diagonal/>
    </border>
    <border>
      <left/>
      <right/>
      <top style="medium">
        <color theme="1"/>
      </top>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right style="thick">
        <color rgb="FFF4B183"/>
      </right>
      <top style="thick">
        <color rgb="FFF4B183"/>
      </top>
      <bottom style="thick">
        <color rgb="FFF4B183"/>
      </bottom>
      <diagonal/>
    </border>
    <border>
      <left/>
      <right/>
      <top/>
      <bottom style="thin">
        <color theme="0" tint="-0.499984740745262"/>
      </bottom>
      <diagonal/>
    </border>
    <border>
      <left/>
      <right/>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7">
    <xf numFmtId="0" fontId="0" fillId="0" borderId="0"/>
    <xf numFmtId="0" fontId="4" fillId="0" borderId="0" applyFill="0" applyBorder="0">
      <alignment wrapText="1"/>
    </xf>
    <xf numFmtId="0" fontId="1" fillId="0" borderId="0"/>
    <xf numFmtId="0" fontId="5" fillId="2" borderId="0" applyNumberFormat="0" applyBorder="0" applyProtection="0">
      <alignment horizontal="left" indent="1"/>
    </xf>
    <xf numFmtId="0" fontId="6" fillId="2" borderId="0" applyNumberFormat="0" applyProtection="0">
      <alignment horizontal="left" wrapText="1" indent="4"/>
    </xf>
    <xf numFmtId="0" fontId="4" fillId="2" borderId="0" applyNumberFormat="0" applyProtection="0">
      <alignment horizontal="left" wrapText="1" indent="4"/>
    </xf>
    <xf numFmtId="0" fontId="7" fillId="0" borderId="0"/>
    <xf numFmtId="0" fontId="7" fillId="3" borderId="0" applyNumberFormat="0" applyBorder="0" applyProtection="0"/>
    <xf numFmtId="0" fontId="1" fillId="4" borderId="0"/>
    <xf numFmtId="0" fontId="1" fillId="5" borderId="1"/>
    <xf numFmtId="0" fontId="1" fillId="4" borderId="2"/>
    <xf numFmtId="0" fontId="1" fillId="0" borderId="0"/>
    <xf numFmtId="0" fontId="1" fillId="4" borderId="0"/>
    <xf numFmtId="0" fontId="1" fillId="5" borderId="1"/>
    <xf numFmtId="0" fontId="1" fillId="4" borderId="2"/>
    <xf numFmtId="0" fontId="1" fillId="0" borderId="0"/>
    <xf numFmtId="0" fontId="20" fillId="0" borderId="0" applyNumberFormat="0" applyFill="0" applyBorder="0" applyAlignment="0" applyProtection="0"/>
    <xf numFmtId="0" fontId="1" fillId="4" borderId="0"/>
    <xf numFmtId="0" fontId="1" fillId="5" borderId="1"/>
    <xf numFmtId="0" fontId="1" fillId="4" borderId="2"/>
    <xf numFmtId="0" fontId="32" fillId="0" borderId="0" applyNumberForma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33" fillId="0" borderId="0" applyNumberFormat="0" applyFill="0" applyBorder="0" applyAlignment="0" applyProtection="0"/>
    <xf numFmtId="0" fontId="34" fillId="0" borderId="14" applyNumberFormat="0" applyFill="0" applyAlignment="0" applyProtection="0"/>
    <xf numFmtId="0" fontId="35" fillId="0" borderId="15" applyNumberFormat="0" applyFill="0" applyAlignment="0" applyProtection="0"/>
    <xf numFmtId="0" fontId="36" fillId="0" borderId="16" applyNumberFormat="0" applyFill="0" applyAlignment="0" applyProtection="0"/>
    <xf numFmtId="0" fontId="36" fillId="0" borderId="0" applyNumberFormat="0" applyFill="0" applyBorder="0" applyAlignment="0" applyProtection="0"/>
    <xf numFmtId="0" fontId="37" fillId="7" borderId="0" applyNumberFormat="0" applyBorder="0" applyAlignment="0" applyProtection="0"/>
    <xf numFmtId="0" fontId="38" fillId="8" borderId="0" applyNumberFormat="0" applyBorder="0" applyAlignment="0" applyProtection="0"/>
    <xf numFmtId="0" fontId="39" fillId="9" borderId="0" applyNumberFormat="0" applyBorder="0" applyAlignment="0" applyProtection="0"/>
    <xf numFmtId="0" fontId="40" fillId="10" borderId="17" applyNumberFormat="0" applyAlignment="0" applyProtection="0"/>
    <xf numFmtId="0" fontId="41" fillId="11" borderId="18" applyNumberFormat="0" applyAlignment="0" applyProtection="0"/>
    <xf numFmtId="0" fontId="42" fillId="11" borderId="17" applyNumberFormat="0" applyAlignment="0" applyProtection="0"/>
    <xf numFmtId="0" fontId="43" fillId="0" borderId="19" applyNumberFormat="0" applyFill="0" applyAlignment="0" applyProtection="0"/>
    <xf numFmtId="0" fontId="17" fillId="12" borderId="20" applyNumberFormat="0" applyAlignment="0" applyProtection="0"/>
    <xf numFmtId="0" fontId="44" fillId="0" borderId="0" applyNumberFormat="0" applyFill="0" applyBorder="0" applyAlignment="0" applyProtection="0"/>
    <xf numFmtId="0" fontId="15" fillId="13" borderId="1" applyNumberFormat="0" applyFont="0" applyAlignment="0" applyProtection="0"/>
    <xf numFmtId="0" fontId="45" fillId="0" borderId="0" applyNumberFormat="0" applyFill="0" applyBorder="0" applyAlignment="0" applyProtection="0"/>
    <xf numFmtId="0" fontId="9" fillId="0" borderId="21" applyNumberFormat="0" applyFill="0" applyAlignment="0" applyProtection="0"/>
    <xf numFmtId="0" fontId="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30">
    <xf numFmtId="0" fontId="0" fillId="0" borderId="0" xfId="0"/>
    <xf numFmtId="0" fontId="1" fillId="0" borderId="0" xfId="2"/>
    <xf numFmtId="0" fontId="6" fillId="2" borderId="0" xfId="4">
      <alignment horizontal="left" wrapText="1" indent="4"/>
    </xf>
    <xf numFmtId="0" fontId="4" fillId="2" borderId="0" xfId="5">
      <alignment horizontal="left" wrapText="1" indent="4"/>
    </xf>
    <xf numFmtId="0" fontId="1" fillId="0" borderId="0" xfId="2" applyAlignment="1">
      <alignment horizontal="left"/>
    </xf>
    <xf numFmtId="0" fontId="8" fillId="0" borderId="0" xfId="0" applyFont="1"/>
    <xf numFmtId="0" fontId="8" fillId="0" borderId="0" xfId="0" applyFont="1" applyAlignment="1">
      <alignment horizontal="left" indent="1"/>
    </xf>
    <xf numFmtId="0" fontId="7" fillId="3" borderId="0" xfId="7"/>
    <xf numFmtId="0" fontId="7" fillId="3" borderId="0" xfId="7" applyAlignment="1">
      <alignment horizontal="right"/>
    </xf>
    <xf numFmtId="0" fontId="7" fillId="0" borderId="0" xfId="6"/>
    <xf numFmtId="0" fontId="9" fillId="0" borderId="0" xfId="2" applyFont="1" applyAlignment="1">
      <alignment horizontal="left"/>
    </xf>
    <xf numFmtId="0" fontId="7" fillId="3" borderId="0" xfId="7" applyAlignment="1">
      <alignment horizontal="left"/>
    </xf>
    <xf numFmtId="14" fontId="0" fillId="0" borderId="0" xfId="0" applyNumberFormat="1"/>
    <xf numFmtId="0" fontId="1" fillId="4" borderId="0" xfId="12"/>
    <xf numFmtId="0" fontId="10" fillId="0" borderId="0" xfId="0" applyFont="1"/>
    <xf numFmtId="0" fontId="10" fillId="0" borderId="0" xfId="2" applyFont="1" applyAlignment="1">
      <alignment horizontal="left"/>
    </xf>
    <xf numFmtId="0" fontId="10" fillId="0" borderId="0" xfId="6" applyFont="1"/>
    <xf numFmtId="0" fontId="11" fillId="0" borderId="0" xfId="0" applyFont="1"/>
    <xf numFmtId="0" fontId="12" fillId="0" borderId="0" xfId="2" applyFont="1"/>
    <xf numFmtId="0" fontId="14" fillId="0" borderId="0" xfId="0" applyFont="1"/>
    <xf numFmtId="0" fontId="12" fillId="0" borderId="0" xfId="2" applyFont="1" applyAlignment="1">
      <alignment horizontal="left"/>
    </xf>
    <xf numFmtId="0" fontId="15" fillId="0" borderId="0" xfId="0" applyFont="1"/>
    <xf numFmtId="0" fontId="13" fillId="0" borderId="0" xfId="6" applyFont="1"/>
    <xf numFmtId="0" fontId="9" fillId="0" borderId="0" xfId="2" applyFont="1" applyAlignment="1">
      <alignment horizontal="right"/>
    </xf>
    <xf numFmtId="0" fontId="7" fillId="0" borderId="0" xfId="2" applyFont="1" applyAlignment="1">
      <alignment horizontal="left"/>
    </xf>
    <xf numFmtId="0" fontId="16" fillId="0" borderId="0" xfId="0" applyFont="1"/>
    <xf numFmtId="0" fontId="16" fillId="0" borderId="0" xfId="0" quotePrefix="1" applyFont="1"/>
    <xf numFmtId="0" fontId="16" fillId="0" borderId="0" xfId="0" applyFont="1" applyAlignment="1">
      <alignment wrapText="1"/>
    </xf>
    <xf numFmtId="0" fontId="17" fillId="3" borderId="0" xfId="7" applyFont="1" applyAlignment="1">
      <alignment horizontal="left"/>
    </xf>
    <xf numFmtId="0" fontId="17" fillId="3" borderId="0" xfId="7" applyFont="1" applyAlignment="1">
      <alignment horizontal="right"/>
    </xf>
    <xf numFmtId="0" fontId="0" fillId="0" borderId="0" xfId="0" applyAlignment="1">
      <alignment vertical="center"/>
    </xf>
    <xf numFmtId="0" fontId="17" fillId="3" borderId="0" xfId="7" applyFont="1"/>
    <xf numFmtId="0" fontId="1" fillId="0" borderId="0" xfId="15"/>
    <xf numFmtId="0" fontId="18" fillId="0" borderId="0" xfId="15" applyFont="1"/>
    <xf numFmtId="0" fontId="19" fillId="0" borderId="0" xfId="15" applyFont="1" applyAlignment="1">
      <alignment vertical="center"/>
    </xf>
    <xf numFmtId="0" fontId="7" fillId="0" borderId="0" xfId="6" applyAlignment="1">
      <alignment wrapText="1"/>
    </xf>
    <xf numFmtId="0" fontId="3" fillId="0" borderId="0" xfId="2" applyFont="1"/>
    <xf numFmtId="0" fontId="3" fillId="0" borderId="0" xfId="2" applyFont="1" applyAlignment="1">
      <alignment horizontal="left"/>
    </xf>
    <xf numFmtId="0" fontId="3" fillId="0" borderId="0" xfId="2" applyFont="1" applyAlignment="1">
      <alignment horizontal="right"/>
    </xf>
    <xf numFmtId="0" fontId="3" fillId="4" borderId="0" xfId="8" applyFont="1"/>
    <xf numFmtId="0" fontId="3" fillId="4" borderId="0" xfId="8" applyFont="1" applyAlignment="1">
      <alignment horizontal="right"/>
    </xf>
    <xf numFmtId="0" fontId="3" fillId="5" borderId="1" xfId="9" applyFont="1" applyAlignment="1">
      <alignment horizontal="right"/>
    </xf>
    <xf numFmtId="0" fontId="8" fillId="0" borderId="0" xfId="0" applyFont="1" applyAlignment="1">
      <alignment horizontal="center"/>
    </xf>
    <xf numFmtId="0" fontId="3" fillId="0" borderId="0" xfId="2" applyFont="1" applyAlignment="1">
      <alignment horizontal="left" indent="1"/>
    </xf>
    <xf numFmtId="0" fontId="8" fillId="0" borderId="0" xfId="0" applyFont="1" applyAlignment="1">
      <alignment horizontal="left" indent="2"/>
    </xf>
    <xf numFmtId="0" fontId="3" fillId="4" borderId="2" xfId="10" applyFont="1"/>
    <xf numFmtId="0" fontId="3" fillId="5" borderId="1" xfId="9" applyFont="1" applyAlignment="1">
      <alignment horizontal="right" vertical="center"/>
    </xf>
    <xf numFmtId="0" fontId="3" fillId="0" borderId="0" xfId="2" applyFont="1" applyAlignment="1">
      <alignment horizontal="center"/>
    </xf>
    <xf numFmtId="0" fontId="3" fillId="0" borderId="0" xfId="2" quotePrefix="1" applyFont="1" applyAlignment="1">
      <alignment horizontal="left"/>
    </xf>
    <xf numFmtId="0" fontId="3" fillId="0" borderId="0" xfId="2" applyFont="1" applyAlignment="1">
      <alignment horizontal="left" indent="2"/>
    </xf>
    <xf numFmtId="0" fontId="3" fillId="0" borderId="0" xfId="11" applyFont="1" applyAlignment="1">
      <alignment horizontal="left" indent="1"/>
    </xf>
    <xf numFmtId="0" fontId="3" fillId="4" borderId="2" xfId="14" applyFont="1"/>
    <xf numFmtId="0" fontId="3" fillId="4" borderId="2" xfId="10" applyFont="1" applyAlignment="1">
      <alignment horizontal="center" vertical="center"/>
    </xf>
    <xf numFmtId="0" fontId="3" fillId="4" borderId="2" xfId="10" applyFont="1" applyAlignment="1">
      <alignment horizontal="left"/>
    </xf>
    <xf numFmtId="0" fontId="1" fillId="5" borderId="1" xfId="9"/>
    <xf numFmtId="0" fontId="0" fillId="0" borderId="3" xfId="0" applyBorder="1" applyAlignment="1">
      <alignment vertical="center"/>
    </xf>
    <xf numFmtId="0" fontId="1" fillId="5" borderId="1" xfId="18"/>
    <xf numFmtId="0" fontId="21" fillId="0" borderId="0" xfId="0" applyFont="1"/>
    <xf numFmtId="0" fontId="1" fillId="4" borderId="0" xfId="17"/>
    <xf numFmtId="0" fontId="20" fillId="0" borderId="0" xfId="16"/>
    <xf numFmtId="0" fontId="22" fillId="2" borderId="0" xfId="3" applyFont="1">
      <alignment horizontal="left" indent="1"/>
    </xf>
    <xf numFmtId="0" fontId="17" fillId="3" borderId="4" xfId="7" applyFont="1" applyBorder="1" applyAlignment="1">
      <alignment horizontal="left" vertical="center"/>
    </xf>
    <xf numFmtId="0" fontId="17" fillId="3" borderId="4" xfId="7" applyFont="1" applyBorder="1" applyAlignment="1">
      <alignment horizontal="right" vertical="center"/>
    </xf>
    <xf numFmtId="0" fontId="0" fillId="6" borderId="4" xfId="0" applyFill="1" applyBorder="1" applyAlignment="1">
      <alignment vertical="center"/>
    </xf>
    <xf numFmtId="0" fontId="23" fillId="0" borderId="0" xfId="0" applyFont="1" applyAlignment="1">
      <alignment horizontal="centerContinuous" vertical="center"/>
    </xf>
    <xf numFmtId="0" fontId="15" fillId="0" borderId="0" xfId="0" applyFont="1" applyAlignment="1">
      <alignment horizontal="centerContinuous"/>
    </xf>
    <xf numFmtId="0" fontId="7" fillId="3" borderId="0" xfId="7" applyAlignment="1">
      <alignment horizontal="center" vertical="center"/>
    </xf>
    <xf numFmtId="0" fontId="25" fillId="0" borderId="0" xfId="11" applyFont="1"/>
    <xf numFmtId="0" fontId="26" fillId="0" borderId="0" xfId="0" applyFont="1" applyAlignment="1">
      <alignment horizontal="centerContinuous" vertical="center"/>
    </xf>
    <xf numFmtId="0" fontId="27" fillId="0" borderId="0" xfId="11" applyFont="1" applyAlignment="1">
      <alignment horizontal="centerContinuous"/>
    </xf>
    <xf numFmtId="0" fontId="27" fillId="0" borderId="0" xfId="11" applyFont="1"/>
    <xf numFmtId="0" fontId="24" fillId="3" borderId="0" xfId="7" applyFont="1"/>
    <xf numFmtId="0" fontId="24" fillId="3" borderId="0" xfId="7" applyFont="1" applyAlignment="1">
      <alignment horizontal="right"/>
    </xf>
    <xf numFmtId="0" fontId="28" fillId="0" borderId="0" xfId="11" applyFont="1"/>
    <xf numFmtId="0" fontId="27" fillId="0" borderId="0" xfId="11" applyFont="1" applyAlignment="1">
      <alignment horizontal="left"/>
    </xf>
    <xf numFmtId="0" fontId="28" fillId="0" borderId="0" xfId="11" applyFont="1" applyAlignment="1">
      <alignment horizontal="left"/>
    </xf>
    <xf numFmtId="0" fontId="29" fillId="0" borderId="0" xfId="0" applyFont="1"/>
    <xf numFmtId="0" fontId="27" fillId="4" borderId="2" xfId="14" applyFont="1"/>
    <xf numFmtId="0" fontId="27" fillId="5" borderId="1" xfId="13" applyFont="1" applyAlignment="1">
      <alignment horizontal="right"/>
    </xf>
    <xf numFmtId="0" fontId="3" fillId="0" borderId="0" xfId="2" applyFont="1" applyAlignment="1">
      <alignment horizontal="centerContinuous"/>
    </xf>
    <xf numFmtId="0" fontId="0" fillId="0" borderId="0" xfId="0" applyAlignment="1">
      <alignment horizontal="centerContinuous"/>
    </xf>
    <xf numFmtId="0" fontId="7" fillId="0" borderId="0" xfId="6" applyAlignment="1">
      <alignment horizontal="centerContinuous"/>
    </xf>
    <xf numFmtId="0" fontId="1" fillId="4" borderId="2" xfId="10"/>
    <xf numFmtId="0" fontId="2" fillId="4" borderId="2" xfId="10" applyFont="1" applyAlignment="1">
      <alignment horizontal="left"/>
    </xf>
    <xf numFmtId="0" fontId="0" fillId="0" borderId="0" xfId="0" applyAlignment="1">
      <alignment horizontal="center" vertical="center"/>
    </xf>
    <xf numFmtId="0" fontId="0" fillId="0" borderId="0" xfId="0" applyAlignment="1">
      <alignment horizontal="centerContinuous" vertical="center"/>
    </xf>
    <xf numFmtId="0" fontId="7" fillId="0" borderId="0" xfId="2" applyFont="1" applyAlignment="1">
      <alignment horizontal="left" wrapText="1"/>
    </xf>
    <xf numFmtId="0" fontId="10" fillId="0" borderId="0" xfId="0" applyFont="1" applyAlignment="1">
      <alignment wrapText="1"/>
    </xf>
    <xf numFmtId="0" fontId="10" fillId="0" borderId="0" xfId="2" applyFont="1" applyAlignment="1">
      <alignment horizontal="left" wrapText="1"/>
    </xf>
    <xf numFmtId="0" fontId="30" fillId="0" borderId="0" xfId="0" applyFont="1"/>
    <xf numFmtId="0" fontId="26" fillId="0" borderId="0" xfId="0" applyFont="1" applyAlignment="1">
      <alignment horizontal="center" vertical="center"/>
    </xf>
    <xf numFmtId="0" fontId="26"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 fillId="5" borderId="5" xfId="18" applyBorder="1"/>
    <xf numFmtId="0" fontId="1" fillId="4" borderId="6" xfId="17" applyBorder="1" applyAlignment="1">
      <alignment horizontal="left"/>
    </xf>
    <xf numFmtId="0" fontId="1" fillId="4" borderId="6" xfId="8" applyBorder="1"/>
    <xf numFmtId="0" fontId="1" fillId="4" borderId="2" xfId="14"/>
    <xf numFmtId="0" fontId="27" fillId="5" borderId="7" xfId="13" applyFont="1" applyBorder="1"/>
    <xf numFmtId="0" fontId="27" fillId="4" borderId="6" xfId="12" applyFont="1" applyBorder="1"/>
    <xf numFmtId="0" fontId="27" fillId="4" borderId="8" xfId="12" applyFont="1" applyBorder="1"/>
    <xf numFmtId="0" fontId="1" fillId="5" borderId="10" xfId="13" applyBorder="1"/>
    <xf numFmtId="0" fontId="3" fillId="5" borderId="7" xfId="9" applyFont="1" applyBorder="1" applyAlignment="1">
      <alignment horizontal="right"/>
    </xf>
    <xf numFmtId="0" fontId="3" fillId="4" borderId="6" xfId="8" applyFont="1" applyBorder="1"/>
    <xf numFmtId="0" fontId="3" fillId="4" borderId="6" xfId="8" applyFont="1" applyBorder="1" applyAlignment="1">
      <alignment horizontal="right"/>
    </xf>
    <xf numFmtId="0" fontId="3" fillId="4" borderId="6" xfId="8" applyFont="1" applyBorder="1" applyAlignment="1">
      <alignment horizontal="left"/>
    </xf>
    <xf numFmtId="0" fontId="1" fillId="4" borderId="11" xfId="10" applyBorder="1"/>
    <xf numFmtId="0" fontId="1" fillId="5" borderId="10" xfId="9" applyBorder="1"/>
    <xf numFmtId="0" fontId="2" fillId="4" borderId="6" xfId="8" applyFont="1" applyBorder="1"/>
    <xf numFmtId="0" fontId="1" fillId="4" borderId="1" xfId="8" applyBorder="1"/>
    <xf numFmtId="0" fontId="9" fillId="0" borderId="9" xfId="11" applyFont="1" applyBorder="1" applyAlignment="1">
      <alignment horizontal="left"/>
    </xf>
    <xf numFmtId="0" fontId="27" fillId="5" borderId="1" xfId="13" applyFont="1"/>
    <xf numFmtId="0" fontId="7" fillId="0" borderId="0" xfId="11" applyFont="1" applyAlignment="1">
      <alignment horizontal="left" wrapText="1"/>
    </xf>
    <xf numFmtId="166" fontId="3" fillId="5" borderId="10" xfId="9" applyNumberFormat="1" applyFont="1" applyBorder="1" applyAlignment="1">
      <alignment horizontal="right"/>
    </xf>
    <xf numFmtId="166" fontId="1" fillId="4" borderId="11" xfId="10" applyNumberFormat="1" applyBorder="1"/>
    <xf numFmtId="166" fontId="1" fillId="4" borderId="6" xfId="8" applyNumberFormat="1" applyBorder="1"/>
    <xf numFmtId="0" fontId="7" fillId="0" borderId="0" xfId="0" applyFont="1" applyAlignment="1">
      <alignment wrapText="1"/>
    </xf>
    <xf numFmtId="167" fontId="3" fillId="5" borderId="10" xfId="9" applyNumberFormat="1" applyFont="1" applyBorder="1" applyAlignment="1">
      <alignment horizontal="right"/>
    </xf>
    <xf numFmtId="167" fontId="1" fillId="5" borderId="10" xfId="9" applyNumberFormat="1" applyBorder="1"/>
    <xf numFmtId="167" fontId="1" fillId="4" borderId="6" xfId="8" applyNumberFormat="1" applyBorder="1"/>
    <xf numFmtId="8" fontId="0" fillId="6" borderId="4" xfId="0" applyNumberFormat="1" applyFill="1" applyBorder="1" applyAlignment="1">
      <alignment vertical="center"/>
    </xf>
    <xf numFmtId="8" fontId="0" fillId="0" borderId="3" xfId="0" applyNumberFormat="1" applyBorder="1" applyAlignment="1">
      <alignment vertical="center"/>
    </xf>
    <xf numFmtId="8" fontId="0" fillId="0" borderId="0" xfId="0" applyNumberFormat="1" applyAlignment="1">
      <alignment vertical="center"/>
    </xf>
    <xf numFmtId="8" fontId="1" fillId="5" borderId="1" xfId="9" applyNumberFormat="1" applyAlignment="1">
      <alignment vertical="center"/>
    </xf>
    <xf numFmtId="0" fontId="7" fillId="0" borderId="0" xfId="6" quotePrefix="1"/>
    <xf numFmtId="168" fontId="3" fillId="5" borderId="10" xfId="9" applyNumberFormat="1" applyFont="1" applyBorder="1" applyAlignment="1">
      <alignment horizontal="right"/>
    </xf>
    <xf numFmtId="0" fontId="17" fillId="3" borderId="0" xfId="7" applyFont="1" applyAlignment="1">
      <alignment horizontal="center"/>
    </xf>
    <xf numFmtId="0" fontId="17" fillId="3" borderId="12" xfId="7" applyFont="1" applyBorder="1" applyAlignment="1">
      <alignment horizontal="center"/>
    </xf>
    <xf numFmtId="0" fontId="17" fillId="3" borderId="13" xfId="7" applyFont="1" applyBorder="1" applyAlignment="1">
      <alignment horizontal="center"/>
    </xf>
    <xf numFmtId="0" fontId="17" fillId="3" borderId="13" xfId="7" applyFont="1" applyBorder="1" applyAlignment="1">
      <alignment horizontal="center" vertical="center"/>
    </xf>
  </cellXfs>
  <cellStyles count="67">
    <cellStyle name="20% - Έμφαση1" xfId="44" builtinId="30" customBuiltin="1"/>
    <cellStyle name="20% - Έμφαση2" xfId="48" builtinId="34" customBuiltin="1"/>
    <cellStyle name="20% - Έμφαση3" xfId="52" builtinId="38" customBuiltin="1"/>
    <cellStyle name="20% - Έμφαση4" xfId="56" builtinId="42" customBuiltin="1"/>
    <cellStyle name="20% - Έμφαση5" xfId="60" builtinId="46" customBuiltin="1"/>
    <cellStyle name="20% - Έμφαση6" xfId="64" builtinId="50" customBuiltin="1"/>
    <cellStyle name="40% - Έμφαση1" xfId="45" builtinId="31" customBuiltin="1"/>
    <cellStyle name="40% - Έμφαση2" xfId="49" builtinId="35" customBuiltin="1"/>
    <cellStyle name="40% - Έμφαση3" xfId="53" builtinId="39" customBuiltin="1"/>
    <cellStyle name="40% - Έμφαση4" xfId="57" builtinId="43" customBuiltin="1"/>
    <cellStyle name="40% - Έμφαση5" xfId="61" builtinId="47" customBuiltin="1"/>
    <cellStyle name="40% - Έμφαση6" xfId="65" builtinId="51" customBuiltin="1"/>
    <cellStyle name="60% - Έμφαση1" xfId="46" builtinId="32" customBuiltin="1"/>
    <cellStyle name="60% - Έμφαση2" xfId="50" builtinId="36" customBuiltin="1"/>
    <cellStyle name="60% - Έμφαση3" xfId="54" builtinId="40" customBuiltin="1"/>
    <cellStyle name="60% - Έμφαση4" xfId="58" builtinId="44" customBuiltin="1"/>
    <cellStyle name="60% - Έμφαση5" xfId="62" builtinId="48" customBuiltin="1"/>
    <cellStyle name="60% - Έμφαση6" xfId="66" builtinId="52" customBuiltin="1"/>
    <cellStyle name="ΓκριΚελί" xfId="8" xr:uid="{00000000-0005-0000-0000-000000000000}"/>
    <cellStyle name="ΓκριΚελί 2" xfId="12" xr:uid="{00000000-0005-0000-0000-000001000000}"/>
    <cellStyle name="ΓκριΚελί 2 2" xfId="17" xr:uid="{00000000-0005-0000-0000-000002000000}"/>
    <cellStyle name="Εισαγωγή" xfId="34" builtinId="20" customBuiltin="1"/>
    <cellStyle name="Έλεγχος κελιού" xfId="38" builtinId="23" customBuiltin="1"/>
    <cellStyle name="Έμφαση1" xfId="43" builtinId="29" customBuiltin="1"/>
    <cellStyle name="Έμφαση2" xfId="47" builtinId="33" customBuiltin="1"/>
    <cellStyle name="Έμφαση3" xfId="51" builtinId="37" customBuiltin="1"/>
    <cellStyle name="Έμφαση4" xfId="55" builtinId="41" customBuiltin="1"/>
    <cellStyle name="Έμφαση5" xfId="59" builtinId="45" customBuiltin="1"/>
    <cellStyle name="Έμφαση6" xfId="63" builtinId="49" customBuiltin="1"/>
    <cellStyle name="Έξοδος" xfId="35" builtinId="21" customBuiltin="1"/>
    <cellStyle name="Επεξηγηματικό κείμενο" xfId="41" builtinId="53" customBuiltin="1"/>
    <cellStyle name="Επικεφαλίδα 1" xfId="27" builtinId="16" customBuiltin="1"/>
    <cellStyle name="Επικεφαλίδα 1 2" xfId="4" xr:uid="{00000000-0005-0000-0000-000003000000}"/>
    <cellStyle name="Επικεφαλίδα 2" xfId="28" builtinId="17" customBuiltin="1"/>
    <cellStyle name="Επικεφαλίδα 2 2" xfId="5" xr:uid="{00000000-0005-0000-0000-000004000000}"/>
    <cellStyle name="Επικεφαλίδα 3" xfId="29" builtinId="18" customBuiltin="1"/>
    <cellStyle name="Επικεφαλίδα 3 2" xfId="7" xr:uid="{00000000-0005-0000-0000-000005000000}"/>
    <cellStyle name="Επικεφαλίδα 4" xfId="30" builtinId="19" customBuiltin="1"/>
    <cellStyle name="Κακό" xfId="32" builtinId="27" customBuiltin="1"/>
    <cellStyle name="Καλό" xfId="31" builtinId="26" customBuiltin="1"/>
    <cellStyle name="Κανονικό" xfId="0" builtinId="0" customBuiltin="1"/>
    <cellStyle name="Κανονικό 2" xfId="2" xr:uid="{00000000-0005-0000-0000-000008000000}"/>
    <cellStyle name="Κανονικό 2 2" xfId="15" xr:uid="{00000000-0005-0000-0000-000009000000}"/>
    <cellStyle name="Κανονικό 3" xfId="11" xr:uid="{00000000-0005-0000-0000-00000A000000}"/>
    <cellStyle name="Κείμενο έναρξης" xfId="1" xr:uid="{00000000-0005-0000-0000-00000E000000}"/>
    <cellStyle name="ΚίτρινοΚελί" xfId="9" xr:uid="{00000000-0005-0000-0000-000010000000}"/>
    <cellStyle name="ΚίτρινοΚελί 2" xfId="13" xr:uid="{00000000-0005-0000-0000-000011000000}"/>
    <cellStyle name="ΚίτρινοΚελί 2 2" xfId="18" xr:uid="{00000000-0005-0000-0000-000012000000}"/>
    <cellStyle name="Κόμμα" xfId="21" builtinId="3" customBuiltin="1"/>
    <cellStyle name="Κόμμα [0]" xfId="22" builtinId="6" customBuiltin="1"/>
    <cellStyle name="Νόμισμα [0]" xfId="24" builtinId="7" customBuiltin="1"/>
    <cellStyle name="Νομισματική μονάδα" xfId="23" builtinId="4" customBuiltin="1"/>
    <cellStyle name="Ουδέτερο" xfId="33" builtinId="28" customBuiltin="1"/>
    <cellStyle name="ΠορτοκαλίΠερίγραμμα" xfId="10" xr:uid="{00000000-0005-0000-0000-00000B000000}"/>
    <cellStyle name="ΠορτοκαλίΠερίγραμμα 2" xfId="14" xr:uid="{00000000-0005-0000-0000-00000C000000}"/>
    <cellStyle name="ΠορτοκαλίΠερίγραμμα 3" xfId="19" xr:uid="{00000000-0005-0000-0000-00000D000000}"/>
    <cellStyle name="Ποσοστό" xfId="25" builtinId="5" customBuiltin="1"/>
    <cellStyle name="Προειδοποιητικό κείμενο" xfId="39" builtinId="11" customBuiltin="1"/>
    <cellStyle name="Σημείωση" xfId="40" builtinId="10" customBuiltin="1"/>
    <cellStyle name="Στήλη κειμένου Ω Α" xfId="6" xr:uid="{00000000-0005-0000-0000-000013000000}"/>
    <cellStyle name="Συνδεδεμένο κελί" xfId="37" builtinId="24" customBuiltin="1"/>
    <cellStyle name="Σύνολο" xfId="42" builtinId="25" customBuiltin="1"/>
    <cellStyle name="Τίτλος" xfId="26" builtinId="15" customBuiltin="1"/>
    <cellStyle name="Τίτλος 2" xfId="3" xr:uid="{00000000-0005-0000-0000-00000F000000}"/>
    <cellStyle name="Υπερ-σύνδεση" xfId="16" builtinId="8" customBuiltin="1"/>
    <cellStyle name="Υπερ-σύνδεση που ακολουθήθηκε" xfId="20" builtinId="9" customBuiltin="1"/>
    <cellStyle name="Υπολογισμός" xfId="36" builtinId="22" customBuiltin="1"/>
  </cellStyles>
  <dxfs count="2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Exccel UI"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914;&#945;&#963;&#953;&#954;&#940; &#963;&#964;&#959;&#953;&#967;&#949;&#943;&#945;'!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el-GR/article/maxifs-function-dfd611e6-da2c-488a-919b-9b6376b28883?ui=el-GR&amp;rs=en-001&amp;ad=us" TargetMode="External"/><Relationship Id="rId13" Type="http://schemas.openxmlformats.org/officeDocument/2006/relationships/hyperlink" Target="https://support.office.com/el-GR/article/sumifs-function-c9e748f5-7ea7-455d-9406-611cebce642b?ui=el-GR&amp;rs=en-001&amp;ad=us" TargetMode="External"/><Relationship Id="rId18" Type="http://schemas.openxmlformats.org/officeDocument/2006/relationships/image" Target="../media/image24.png"/><Relationship Id="rId3" Type="http://schemas.openxmlformats.org/officeDocument/2006/relationships/hyperlink" Target="#'&#927;&#948;&#951;&#947;&#972;&#962; &#963;&#965;&#957;&#945;&#961;&#964;&#942;&#963;&#949;&#969;&#957;'!A1"/><Relationship Id="rId21" Type="http://schemas.openxmlformats.org/officeDocument/2006/relationships/hyperlink" Target="#'&#931;&#965;&#957;&#945;&#961;&#964;&#942;&#963;&#949;&#953;&#962; &#956;&#949; &#963;&#965;&#957;&#952;&#942;&#954;&#949;&#962;'!A130"/><Relationship Id="rId7" Type="http://schemas.openxmlformats.org/officeDocument/2006/relationships/image" Target="../media/image5.svg"/><Relationship Id="rId12" Type="http://schemas.openxmlformats.org/officeDocument/2006/relationships/hyperlink" Target="https://support.office.com/el-GR/article/countifs-function-dda3dc6e-f74e-4aee-88bc-aa8c2a866842?ui=el-GR&amp;rs=en-001&amp;ad=us" TargetMode="External"/><Relationship Id="rId17" Type="http://schemas.openxmlformats.org/officeDocument/2006/relationships/hyperlink" Target="https://support.office.com/el-gr/article/%ce%94%ce%b7%ce%bc%ce%b9%ce%bf%cf%85%cf%81%ce%b3%ce%af%ce%b1-%ce%a3%cf%85%ce%b3%ce%ba%ce%b5%ce%bd%cf%84%cf%81%cf%89%cf%84%ce%b9%ce%ba%ce%bf%cf%8d-%ce%a0%ce%af%ce%bd%ce%b1%ce%ba%ce%b1-%ce%b3%ce%b9%ce%b1-%cf%84%ce%b7%ce%bd-%ce%b1%ce%bd%ce%ac%ce%bb%cf%85%cf%83%ce%b7-%ce%b4%ce%b5%ce%b4%ce%bf%ce%bc%ce%ad%ce%bd%cf%89%ce%bd-%cf%86%cf%8d%ce%bb%ce%bb%ce%bf%cf%85-%ce%b5%cf%81%ce%b3%ce%b1%cf%83%ce%af%ce%b1%cf%82-a9a84538-bfe9-40a9-a8e9-f99134456576?omkt=el-GR&amp;ui=el-GR&amp;rs=el-GR&amp;ad=GR" TargetMode="External"/><Relationship Id="rId2" Type="http://schemas.openxmlformats.org/officeDocument/2006/relationships/image" Target="../media/image9.svg"/><Relationship Id="rId16" Type="http://schemas.openxmlformats.org/officeDocument/2006/relationships/hyperlink" Target="https://support.office.com/el-GR/article/create-a-drop-down-list-7693307a-59ef-400a-b769-c5402dce407b?ui=el-GR&amp;rs=en-001&amp;ad=us" TargetMode="External"/><Relationship Id="rId20" Type="http://schemas.openxmlformats.org/officeDocument/2006/relationships/hyperlink" Target="#'&#931;&#965;&#957;&#945;&#961;&#964;&#942;&#963;&#949;&#953;&#962; &#956;&#949; &#963;&#965;&#957;&#952;&#942;&#954;&#949;&#962;'!A85"/><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hyperlink" Target="https://support.office.com/el-GR/article/minifs-function-6ca1ddaa-079b-4e74-80cc-72eef32e6599?ui=el-GR&amp;rs=en-001&amp;ad=us" TargetMode="External"/><Relationship Id="rId5" Type="http://schemas.openxmlformats.org/officeDocument/2006/relationships/hyperlink" Target="https://support.office.com/el-GR/article/excel-for-windows-training-9bc05390-e94c-46af-a5b3-d7c22f6990bb?ui=el-GR&amp;rs=en-001&amp;ad=us" TargetMode="External"/><Relationship Id="rId15" Type="http://schemas.openxmlformats.org/officeDocument/2006/relationships/hyperlink" Target="https://support.office.com/el-GR/article/countif-function-e0de10c6-f885-4e71-abb4-1f464816df34?ui=el-GR&amp;rs=en-001&amp;ad=us" TargetMode="External"/><Relationship Id="rId10" Type="http://schemas.openxmlformats.org/officeDocument/2006/relationships/hyperlink" Target="https://support.office.com/el-GR/article/averageif-function-faec8e2e-0dec-4308-af69-f5576d8ac642?ui=el-GR&amp;rs=en-001&amp;ad=us" TargetMode="External"/><Relationship Id="rId19" Type="http://schemas.openxmlformats.org/officeDocument/2006/relationships/image" Target="../media/image20.svg"/><Relationship Id="rId4" Type="http://schemas.openxmlformats.org/officeDocument/2006/relationships/hyperlink" Target="#'&#931;&#965;&#957;&#945;&#961;&#964;&#942;&#963;&#949;&#953;&#962; &#956;&#949; &#963;&#965;&#957;&#952;&#942;&#954;&#949;&#962;'!A1"/><Relationship Id="rId9" Type="http://schemas.openxmlformats.org/officeDocument/2006/relationships/hyperlink" Target="https://support.office.com/el-GR/article/averageifs-function-48910c45-1fc0-4389-a028-f7c5c3001690?ui=el-GR&amp;rs=en-001&amp;ad=us" TargetMode="External"/><Relationship Id="rId14" Type="http://schemas.openxmlformats.org/officeDocument/2006/relationships/hyperlink" Target="https://support.office.com/el-GR/article/sumif-function-169b8c99-c05c-4483-a712-1697a653039b?ui=el-GR&amp;rs=en-001&amp;ad=us" TargetMode="External"/><Relationship Id="rId22" Type="http://schemas.openxmlformats.org/officeDocument/2006/relationships/hyperlink" Target="#'&#931;&#965;&#957;&#945;&#961;&#964;&#942;&#963;&#949;&#953;&#962; &#956;&#949; &#963;&#965;&#957;&#952;&#942;&#954;&#949;&#962;'!A138"/></Relationships>
</file>

<file path=xl/drawings/_rels/drawing11.xml.rels><?xml version="1.0" encoding="UTF-8" standalone="yes"?>
<Relationships xmlns="http://schemas.openxmlformats.org/package/2006/relationships"><Relationship Id="rId8" Type="http://schemas.openxmlformats.org/officeDocument/2006/relationships/hyperlink" Target="https://support.office.com/el-GR/article/excel-functions-alphabetical-b3944572-255d-4efb-bb96-c6d90033e188?ui=el-GR&amp;rs=en-001&amp;ad=us" TargetMode="External"/><Relationship Id="rId13" Type="http://schemas.openxmlformats.org/officeDocument/2006/relationships/image" Target="../media/image9.svg"/><Relationship Id="rId3" Type="http://schemas.openxmlformats.org/officeDocument/2006/relationships/hyperlink" Target="https://support.office.com/el-GR/article/overview-of-formulas-in-excel-ecfdc708-9162-49e8-b993-c311f47ca173?ui=el-GR&amp;rs=en-001&amp;ad=us" TargetMode="External"/><Relationship Id="rId7" Type="http://schemas.openxmlformats.org/officeDocument/2006/relationships/hyperlink" Target="https://support.office.com/el-GR/article/excel-for-windows-training-9bc05390-e94c-46af-a5b3-d7c22f6990bb?ui=el-GR&amp;rs=en-001&amp;ad=us" TargetMode="External"/><Relationship Id="rId12" Type="http://schemas.openxmlformats.org/officeDocument/2006/relationships/image" Target="../media/image8.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hyperlink" Target="https://support.office.com/el-GR/article/excel-functions-by-category-5f91f4e9-7b42-46d2-9bd1-63f26a86c0eb?ui=el-GR&amp;rs=en-001&amp;ad=us" TargetMode="External"/><Relationship Id="rId11" Type="http://schemas.openxmlformats.org/officeDocument/2006/relationships/image" Target="../media/image25.png"/><Relationship Id="rId5" Type="http://schemas.openxmlformats.org/officeDocument/2006/relationships/image" Target="../media/image5.svg"/><Relationship Id="rId10" Type="http://schemas.openxmlformats.org/officeDocument/2006/relationships/hyperlink" Target="#'&#931;&#966;&#940;&#955;&#956;&#945;&#964;&#945; &#964;&#973;&#960;&#969;&#957;'!A1"/><Relationship Id="rId4" Type="http://schemas.openxmlformats.org/officeDocument/2006/relationships/image" Target="../media/image4.png"/><Relationship Id="rId9" Type="http://schemas.openxmlformats.org/officeDocument/2006/relationships/hyperlink" Target="#'&#931;&#965;&#957;&#945;&#961;&#964;&#942;&#963;&#949;&#953;&#962; &#956;&#949; &#963;&#965;&#957;&#952;&#942;&#954;&#949;&#962;'!A1"/></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https://support.office.com/el-GR/article/excel-for-windows-training-9bc05390-e94c-46af-a5b3-d7c22f6990bb?ui=el-GR&amp;rs=en-001&amp;ad=us" TargetMode="External"/><Relationship Id="rId3" Type="http://schemas.openxmlformats.org/officeDocument/2006/relationships/hyperlink" Target="#'&#927;&#948;&#951;&#947;&#972;&#962; &#963;&#965;&#957;&#945;&#961;&#964;&#942;&#963;&#949;&#969;&#957;'!A1"/><Relationship Id="rId7" Type="http://schemas.openxmlformats.org/officeDocument/2006/relationships/image" Target="../media/image8.png"/><Relationship Id="rId12" Type="http://schemas.openxmlformats.org/officeDocument/2006/relationships/hyperlink" Target="https://support.office.com/el-GR/article/how-to-avoid-broken-formulas-8309381d-33e8-42f6-b889-84ef6df1d586?ui=el-GR&amp;rs=en-001&amp;ad=us" TargetMode="External"/><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23.svg"/><Relationship Id="rId11" Type="http://schemas.openxmlformats.org/officeDocument/2006/relationships/image" Target="../media/image5.svg"/><Relationship Id="rId5" Type="http://schemas.openxmlformats.org/officeDocument/2006/relationships/image" Target="../media/image22.png"/><Relationship Id="rId10" Type="http://schemas.openxmlformats.org/officeDocument/2006/relationships/image" Target="../media/image4.png"/><Relationship Id="rId4" Type="http://schemas.openxmlformats.org/officeDocument/2006/relationships/hyperlink" Target="#'&#924;&#940;&#952;&#949;&#964;&#949; &#960;&#949;&#961;&#953;&#963;&#963;&#972;&#964;&#949;&#961;&#945;'!A1"/><Relationship Id="rId9" Type="http://schemas.openxmlformats.org/officeDocument/2006/relationships/hyperlink" Target="https://support.office.com/el-GR/article/detect-errors-in-formulas-3a8acca5-1d61-4702-80e0-99a36a2822c1?ui=el-GR&amp;rs=en-001&amp;ad=us" TargetMode="External"/><Relationship Id="rId14" Type="http://schemas.openxmlformats.org/officeDocument/2006/relationships/hyperlink" Target="https://support.office.com/el-GR/article/evaluate-a-nested-formula-one-step-at-a-time-59a201ae-d1dc-4b15-8586-a70aa409b8a7?ui=el-GR&amp;rs=en-001&amp;ad=us"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s://techcommunity.microsoft.com/t5/excel/ct-p/excel_cat" TargetMode="External"/><Relationship Id="rId7" Type="http://schemas.openxmlformats.org/officeDocument/2006/relationships/image" Target="../media/image32.sv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hyperlink" Target="https://support.office.com/el-GR/article/what-s-new-in-excel-for-office-365-5fdb9208-ff33-45b6-9e08-1f5cdb3a6c73?ui=el-GR&amp;rs=en-001&amp;ad=u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6.png"/><Relationship Id="rId18" Type="http://schemas.openxmlformats.org/officeDocument/2006/relationships/image" Target="../media/image11.png"/><Relationship Id="rId3" Type="http://schemas.openxmlformats.org/officeDocument/2006/relationships/hyperlink" Target="#'&#904;&#957;&#945;&#961;&#958;&#951;'!A1"/><Relationship Id="rId7" Type="http://schemas.openxmlformats.org/officeDocument/2006/relationships/image" Target="../media/image4.png"/><Relationship Id="rId12" Type="http://schemas.openxmlformats.org/officeDocument/2006/relationships/hyperlink" Target="https://support.office.com/el-GR/article/excel-for-windows-training-9bc05390-e94c-46af-a5b3-d7c22f6990bb?ui=el-GR&amp;rs=en-001&amp;ad=us" TargetMode="External"/><Relationship Id="rId17" Type="http://schemas.openxmlformats.org/officeDocument/2006/relationships/image" Target="../media/image10.png"/><Relationship Id="rId2" Type="http://schemas.openxmlformats.org/officeDocument/2006/relationships/hyperlink" Target="#'&#917;&#953;&#963;&#945;&#947;&#969;&#947;&#942; &#963;&#964;&#953;&#962; &#963;&#965;&#957;&#945;&#961;&#964;&#942;&#963;&#949;&#953;&#962;'!A1"/><Relationship Id="rId16" Type="http://schemas.openxmlformats.org/officeDocument/2006/relationships/image" Target="../media/image9.svg"/><Relationship Id="rId1" Type="http://schemas.openxmlformats.org/officeDocument/2006/relationships/hyperlink" Target="#'&#914;&#945;&#963;&#953;&#954;&#940; &#963;&#964;&#959;&#953;&#967;&#949;&#943;&#945;'!A60"/><Relationship Id="rId6" Type="http://schemas.openxmlformats.org/officeDocument/2006/relationships/hyperlink" Target="https://support.office.com/el-gr/article/%ce%a7%cf%81%ce%ae%cf%83%ce%b7-%cf%84%ce%bf%cf%85-excel-%cf%89%cf%82-%ce%b1%cf%81%ce%b9%ce%b8%ce%bc%ce%bf%ce%bc%ce%b7%cf%87%ce%b1%ce%bd%ce%ae%cf%82-a1abc057-ed11-443a-a635-68216555ad0a?omkt=el-GR&amp;ui=el-GR&amp;rs=el-GR&amp;ad=GR" TargetMode="External"/><Relationship Id="rId11" Type="http://schemas.openxmlformats.org/officeDocument/2006/relationships/hyperlink" Target="https://support.office.com/el-GR/article/excel-functions-alphabetical-b3944572-255d-4efb-bb96-c6d90033e188?ui=el-GR&amp;rs=en-001&amp;ad=us" TargetMode="External"/><Relationship Id="rId5" Type="http://schemas.openxmlformats.org/officeDocument/2006/relationships/image" Target="../media/image3.svg"/><Relationship Id="rId15" Type="http://schemas.openxmlformats.org/officeDocument/2006/relationships/image" Target="../media/image8.png"/><Relationship Id="rId10" Type="http://schemas.openxmlformats.org/officeDocument/2006/relationships/hyperlink" Target="https://support.office.com/el-GR/article/excel-functions-by-category-5f91f4e9-7b42-46d2-9bd1-63f26a86c0eb?ui=el-GR&amp;rs=en-001&amp;ad=us" TargetMode="External"/><Relationship Id="rId19" Type="http://schemas.openxmlformats.org/officeDocument/2006/relationships/image" Target="../media/image12.png"/><Relationship Id="rId4" Type="http://schemas.openxmlformats.org/officeDocument/2006/relationships/image" Target="../media/image2.png"/><Relationship Id="rId9" Type="http://schemas.openxmlformats.org/officeDocument/2006/relationships/hyperlink" Target="https://support.office.com/el-GR/article/overview-of-formulas-in-excel-ecfdc708-9162-49e8-b993-c311f47ca173?ui=el-GR&amp;rs=en-001&amp;ad=us" TargetMode="External"/><Relationship Id="rId14"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hyperlink" Target="https://support.office.com/el-GR/article/excel-for-windows-training-9bc05390-e94c-46af-a5b3-d7c22f6990bb?ui=el-GR&amp;rs=en-001&amp;ad=us" TargetMode="External"/><Relationship Id="rId13" Type="http://schemas.openxmlformats.org/officeDocument/2006/relationships/image" Target="../media/image7.svg"/><Relationship Id="rId3" Type="http://schemas.openxmlformats.org/officeDocument/2006/relationships/hyperlink" Target="https://support.office.com/el-GR/article/sum-function-043e1c7d-7726-4e80-8f32-07b23e057f89?ui=el-GR&amp;rs=en-001&amp;ad=us" TargetMode="External"/><Relationship Id="rId7" Type="http://schemas.openxmlformats.org/officeDocument/2006/relationships/hyperlink" Target="https://support.office.com/el-GR/article/count-function-a59cd7fc-b623-4d93-87a4-d23bf411294c?ui=el-GR&amp;rs=en-001&amp;ad=us" TargetMode="External"/><Relationship Id="rId12" Type="http://schemas.openxmlformats.org/officeDocument/2006/relationships/image" Target="../media/image6.png"/><Relationship Id="rId17" Type="http://schemas.openxmlformats.org/officeDocument/2006/relationships/hyperlink" Target="#'&#917;&#953;&#963;&#945;&#947;&#969;&#947;&#942; &#963;&#964;&#953;&#962; &#963;&#965;&#957;&#945;&#961;&#964;&#942;&#963;&#949;&#953;&#962;'!A63"/><Relationship Id="rId2" Type="http://schemas.openxmlformats.org/officeDocument/2006/relationships/hyperlink" Target="#AVERAGE!A1"/><Relationship Id="rId16" Type="http://schemas.openxmlformats.org/officeDocument/2006/relationships/image" Target="../media/image16.png"/><Relationship Id="rId1" Type="http://schemas.openxmlformats.org/officeDocument/2006/relationships/hyperlink" Target="#'&#917;&#953;&#963;&#945;&#947;&#969;&#947;&#942; &#963;&#964;&#953;&#962; &#963;&#965;&#957;&#945;&#961;&#964;&#942;&#963;&#949;&#953;&#962;'!A1"/><Relationship Id="rId6" Type="http://schemas.openxmlformats.org/officeDocument/2006/relationships/hyperlink" Target="https://support.office.com/el-GR/article/use-autosum-to-sum-numbers-543941e7-e783-44ef-8317-7d1bb85fe706?ui=el-GR&amp;rs=en-001&amp;ad=us" TargetMode="External"/><Relationship Id="rId11" Type="http://schemas.openxmlformats.org/officeDocument/2006/relationships/image" Target="../media/image15.png"/><Relationship Id="rId5" Type="http://schemas.openxmlformats.org/officeDocument/2006/relationships/image" Target="../media/image5.svg"/><Relationship Id="rId15" Type="http://schemas.openxmlformats.org/officeDocument/2006/relationships/image" Target="../media/image3.svg"/><Relationship Id="rId10" Type="http://schemas.openxmlformats.org/officeDocument/2006/relationships/image" Target="../media/image14.svg"/><Relationship Id="rId4" Type="http://schemas.openxmlformats.org/officeDocument/2006/relationships/image" Target="../media/image4.png"/><Relationship Id="rId9" Type="http://schemas.openxmlformats.org/officeDocument/2006/relationships/image" Target="../media/image13.png"/><Relationship Id="rId1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el-GR/article/median-function-d0916313-4753-414c-8537-ce85bdd967d2?ui=el-GR&amp;rs=en-001&amp;ad=us" TargetMode="External"/><Relationship Id="rId3" Type="http://schemas.openxmlformats.org/officeDocument/2006/relationships/hyperlink" Target="#'&#917;&#953;&#963;&#945;&#947;&#969;&#947;&#942; &#963;&#964;&#953;&#962; &#963;&#965;&#957;&#945;&#961;&#964;&#942;&#963;&#949;&#953;&#962;'!A1"/><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support.office.com/el-GR/article/average-function-047bac88-d466-426c-a32b-8f33eb960cf6?ui=el-GR&amp;rs=en-001&amp;ad=us" TargetMode="External"/><Relationship Id="rId10" Type="http://schemas.openxmlformats.org/officeDocument/2006/relationships/hyperlink" Target="https://support.office.com/el-GR/article/excel-for-windows-training-9bc05390-e94c-46af-a5b3-d7c22f6990bb?ui=el-GR&amp;rs=en-001&amp;ad=us" TargetMode="External"/><Relationship Id="rId4" Type="http://schemas.openxmlformats.org/officeDocument/2006/relationships/hyperlink" Target="#'MIN &#954;&#945;&#953; MAX'!A1"/><Relationship Id="rId9" Type="http://schemas.openxmlformats.org/officeDocument/2006/relationships/hyperlink" Target="https://support.office.com/el-GR/article/mode-function-e45192ce-9122-4980-82ed-4bdc34973120?ocmsassetid=e45192ce-9122-4980-82ed-4bdc34973120&amp;ui=el-GR&amp;rs=en-001&amp;ad=us"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AVERAGE!A1"/><Relationship Id="rId3" Type="http://schemas.openxmlformats.org/officeDocument/2006/relationships/image" Target="../media/image5.svg"/><Relationship Id="rId7" Type="http://schemas.openxmlformats.org/officeDocument/2006/relationships/image" Target="../media/image9.svg"/><Relationship Id="rId2" Type="http://schemas.openxmlformats.org/officeDocument/2006/relationships/image" Target="../media/image4.png"/><Relationship Id="rId1" Type="http://schemas.openxmlformats.org/officeDocument/2006/relationships/hyperlink" Target="https://support.office.com/el-GR/article/min-function-61635d12-920f-4ce2-a70f-96f202dcc152?ui=el-GR&amp;rs=en-001&amp;ad=us" TargetMode="External"/><Relationship Id="rId6" Type="http://schemas.openxmlformats.org/officeDocument/2006/relationships/image" Target="../media/image8.png"/><Relationship Id="rId5" Type="http://schemas.openxmlformats.org/officeDocument/2006/relationships/hyperlink" Target="https://support.office.com/el-GR/article/excel-for-windows-training-9bc05390-e94c-46af-a5b3-d7c22f6990bb?ui=el-GR&amp;rs=en-001&amp;ad=us" TargetMode="External"/><Relationship Id="rId4" Type="http://schemas.openxmlformats.org/officeDocument/2006/relationships/hyperlink" Target="https://support.office.com/el-GR/article/max-function-e0012414-9ac8-4b34-9a47-73e662c08098?ui=el-GR&amp;rs=en-001&amp;ad=us" TargetMode="External"/><Relationship Id="rId9" Type="http://schemas.openxmlformats.org/officeDocument/2006/relationships/hyperlink" Target="#'&#919;&#956;&#949;&#961;&#959;&#956;&#951;&#957;&#943;&#945; &#954;&#945;&#953; &#911;&#961;&#945;'!A1"/></Relationships>
</file>

<file path=xl/drawings/_rels/drawing6.xml.rels><?xml version="1.0" encoding="UTF-8" standalone="yes"?>
<Relationships xmlns="http://schemas.openxmlformats.org/package/2006/relationships"><Relationship Id="rId8" Type="http://schemas.openxmlformats.org/officeDocument/2006/relationships/hyperlink" Target="https://support.office.com/el-GR/article/now-function-3337fd29-145a-4347-b2e6-20c904739c46?ui=el-GR&amp;rs=en-001&amp;ad=us" TargetMode="External"/><Relationship Id="rId3" Type="http://schemas.openxmlformats.org/officeDocument/2006/relationships/hyperlink" Target="#'MIN &#954;&#945;&#953; MAX'!A1"/><Relationship Id="rId7" Type="http://schemas.openxmlformats.org/officeDocument/2006/relationships/image" Target="../media/image5.svg"/><Relationship Id="rId12" Type="http://schemas.openxmlformats.org/officeDocument/2006/relationships/image" Target="../media/image14.sv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image" Target="../media/image13.png"/><Relationship Id="rId5" Type="http://schemas.openxmlformats.org/officeDocument/2006/relationships/hyperlink" Target="https://support.office.com/el-GR/article/today-function-5eb3078d-a82c-4736-8930-2f51a028fdd9?ui=el-GR&amp;rs=en-001&amp;ad=us" TargetMode="External"/><Relationship Id="rId10" Type="http://schemas.openxmlformats.org/officeDocument/2006/relationships/hyperlink" Target="https://support.office.com/el-GR/article/date-function-e36c0c8c-4104-49da-ab83-82328b832349?ui=el-GR&amp;rs=en-001&amp;ad=us" TargetMode="External"/><Relationship Id="rId4" Type="http://schemas.openxmlformats.org/officeDocument/2006/relationships/hyperlink" Target="#'&#931;&#965;&#957;&#941;&#957;&#969;&#963;&#951; &#954;&#949;&#953;&#956;&#941;&#957;&#959;&#965; &#954;&#945;&#953; &#945;&#961;&#953;&#952;&#956;&#974;&#957;'!A1"/><Relationship Id="rId9" Type="http://schemas.openxmlformats.org/officeDocument/2006/relationships/hyperlink" Target="https://support.office.com/el-GR/article/excel-for-windows-training-9bc05390-e94c-46af-a5b3-d7c22f6990bb?ui=el-GR&amp;rs=en-001&amp;ad=us"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s://support.office.com/el-GR/article/combine-text-and-numbers-a32c8e0e-90a2-435b-8635-5dd2209044ad?ui=el-GR&amp;rs=en-001&amp;ad=us" TargetMode="External"/><Relationship Id="rId3" Type="http://schemas.openxmlformats.org/officeDocument/2006/relationships/image" Target="../media/image17.png"/><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hyperlink" Target="#'&#928;&#961;&#959;&#964;&#940;&#963;&#949;&#953;&#962; IF'!A1"/><Relationship Id="rId1" Type="http://schemas.openxmlformats.org/officeDocument/2006/relationships/hyperlink" Target="#'&#919;&#956;&#949;&#961;&#959;&#956;&#951;&#957;&#943;&#945; &#954;&#945;&#953; &#911;&#961;&#945;'!A1"/><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support.office.com/el-GR/article/text-function-20d5ac4d-7b94-49fd-bb38-93d29371225c?ui=el-GR&amp;rs=en-001&amp;ad=us" TargetMode="External"/><Relationship Id="rId10" Type="http://schemas.openxmlformats.org/officeDocument/2006/relationships/hyperlink" Target="#'&#931;&#965;&#957;&#941;&#957;&#969;&#963;&#951; &#954;&#949;&#953;&#956;&#941;&#957;&#959;&#965; &#954;&#945;&#953; &#945;&#961;&#953;&#952;&#956;&#974;&#957;'!A60"/><Relationship Id="rId4" Type="http://schemas.openxmlformats.org/officeDocument/2006/relationships/image" Target="../media/image18.svg"/><Relationship Id="rId9" Type="http://schemas.openxmlformats.org/officeDocument/2006/relationships/hyperlink" Target="https://support.office.com/el-GR/article/excel-for-windows-training-9bc05390-e94c-46af-a5b3-d7c22f6990bb?ui=el-GR&amp;rs=en-001&amp;ad=us"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5.svg"/><Relationship Id="rId3" Type="http://schemas.openxmlformats.org/officeDocument/2006/relationships/image" Target="../media/image14.svg"/><Relationship Id="rId7" Type="http://schemas.openxmlformats.org/officeDocument/2006/relationships/image" Target="../media/image8.png"/><Relationship Id="rId12" Type="http://schemas.openxmlformats.org/officeDocument/2006/relationships/image" Target="../media/image4.png"/><Relationship Id="rId17" Type="http://schemas.openxmlformats.org/officeDocument/2006/relationships/image" Target="../media/image21.png"/><Relationship Id="rId2" Type="http://schemas.openxmlformats.org/officeDocument/2006/relationships/image" Target="../media/image13.png"/><Relationship Id="rId16" Type="http://schemas.openxmlformats.org/officeDocument/2006/relationships/hyperlink" Target="https://support.office.com/el-GR/article/if-function-&#8211;-nested-formulas-and-avoiding-pitfalls-0b22ff44-f149-44ba-aeb5-4ef99da241c8?ui=el-GR&amp;rs=en-001&amp;ad=us" TargetMode="External"/><Relationship Id="rId1" Type="http://schemas.openxmlformats.org/officeDocument/2006/relationships/hyperlink" Target="#VLOOKUP!A1"/><Relationship Id="rId6" Type="http://schemas.openxmlformats.org/officeDocument/2006/relationships/hyperlink" Target="https://support.office.com/el-gr/article/%ce%9f%cf%81%ce%b9%cf%83%ce%bc%cf%8c%cf%82-%ce%ba%ce%b1%ce%b9-%cf%87%cf%81%ce%ae%cf%83%ce%b7-%ce%bf%ce%bd%ce%bf%ce%bc%ce%ac%cf%84%cf%89%ce%bd-%cf%83%ce%b5-%cf%84%cf%8d%cf%80%ce%bf%cf%85%cf%82-4d0f13ac-53b7-422e-afd2-abd7ff379c64?omkt=el-GR&amp;ui=el-GR&amp;rs=el-GR&amp;ad=GR" TargetMode="External"/><Relationship Id="rId11" Type="http://schemas.openxmlformats.org/officeDocument/2006/relationships/hyperlink" Target="https://support.office.com/el-GR/article/if-function-69aed7c9-4e8a-4755-a9bc-aa8bbff73be2?ui=el-GR&amp;rs=en-001&amp;ad=us" TargetMode="External"/><Relationship Id="rId5" Type="http://schemas.openxmlformats.org/officeDocument/2006/relationships/image" Target="../media/image20.svg"/><Relationship Id="rId15" Type="http://schemas.openxmlformats.org/officeDocument/2006/relationships/hyperlink" Target="https://support.office.com/el-GR/article/excel-for-windows-training-9bc05390-e94c-46af-a5b3-d7c22f6990bb?ui=el-GR&amp;rs=en-001&amp;ad=us" TargetMode="External"/><Relationship Id="rId10" Type="http://schemas.openxmlformats.org/officeDocument/2006/relationships/hyperlink" Target="#'&#931;&#965;&#957;&#941;&#957;&#969;&#963;&#951; &#954;&#949;&#953;&#956;&#941;&#957;&#959;&#965; &#954;&#945;&#953; &#945;&#961;&#953;&#952;&#956;&#974;&#957;'!A1"/><Relationship Id="rId4" Type="http://schemas.openxmlformats.org/officeDocument/2006/relationships/image" Target="../media/image19.png"/><Relationship Id="rId9" Type="http://schemas.openxmlformats.org/officeDocument/2006/relationships/hyperlink" Target="#'&#928;&#961;&#959;&#964;&#940;&#963;&#949;&#953;&#962; IF'!A60"/><Relationship Id="rId14" Type="http://schemas.openxmlformats.org/officeDocument/2006/relationships/hyperlink" Target="https://support.office.com/el-GR/article/ifs-function-36329a26-37b2-467c-972b-4a39bd951d45?ui=el-GR&amp;rs=en-001&amp;ad=us"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https://support.office.com/el-GR/article/create-a-pivottable-to-analyze-worksheet-data-a9a84538-bfe9-40a9-a8e9-f99134456576?ui=el-GR&amp;rs=en-001&amp;ad=us" TargetMode="External"/><Relationship Id="rId13" Type="http://schemas.openxmlformats.org/officeDocument/2006/relationships/image" Target="../media/image22.png"/><Relationship Id="rId3" Type="http://schemas.openxmlformats.org/officeDocument/2006/relationships/image" Target="../media/image4.png"/><Relationship Id="rId7" Type="http://schemas.openxmlformats.org/officeDocument/2006/relationships/hyperlink" Target="https://support.office.com/el-GR/article/iferror-function-c526fd07-caeb-47b8-8bb6-63f3e417f611?ui=el-GR&amp;rs=en-001&amp;ad=us" TargetMode="External"/><Relationship Id="rId12" Type="http://schemas.openxmlformats.org/officeDocument/2006/relationships/image" Target="../media/image14.svg"/><Relationship Id="rId2" Type="http://schemas.openxmlformats.org/officeDocument/2006/relationships/hyperlink" Target="https://support.office.com/el-GR/article/vlookup-function-0bbc8083-26fe-4963-8ab8-93a18ad188a1" TargetMode="External"/><Relationship Id="rId1" Type="http://schemas.openxmlformats.org/officeDocument/2006/relationships/hyperlink" Target="#'&#931;&#965;&#957;&#945;&#961;&#964;&#942;&#963;&#949;&#953;&#962; &#956;&#949; &#963;&#965;&#957;&#952;&#942;&#954;&#949;&#962;'!A1"/><Relationship Id="rId6" Type="http://schemas.openxmlformats.org/officeDocument/2006/relationships/hyperlink" Target="https://support.office.com/el-GR/article/excel-for-windows-training-9bc05390-e94c-46af-a5b3-d7c22f6990bb?ui=el-GR&amp;rs=en-001&amp;ad=us" TargetMode="External"/><Relationship Id="rId11" Type="http://schemas.openxmlformats.org/officeDocument/2006/relationships/image" Target="../media/image13.png"/><Relationship Id="rId5" Type="http://schemas.openxmlformats.org/officeDocument/2006/relationships/hyperlink" Target="https://support.office.com/el-GR/article/match-function-e8dffd45-c762-47d6-bf89-533f4a37673a" TargetMode="External"/><Relationship Id="rId10" Type="http://schemas.openxmlformats.org/officeDocument/2006/relationships/hyperlink" Target="#'&#928;&#961;&#959;&#964;&#940;&#963;&#949;&#953;&#962; IF'!A1"/><Relationship Id="rId4" Type="http://schemas.openxmlformats.org/officeDocument/2006/relationships/image" Target="../media/image5.svg"/><Relationship Id="rId9" Type="http://schemas.openxmlformats.org/officeDocument/2006/relationships/hyperlink" Target="#VLOOKUP!A62"/><Relationship Id="rId14" Type="http://schemas.openxmlformats.org/officeDocument/2006/relationships/image" Target="../media/image23.sv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2205039</xdr:rowOff>
    </xdr:from>
    <xdr:to>
      <xdr:col>0</xdr:col>
      <xdr:colOff>2041238</xdr:colOff>
      <xdr:row>3</xdr:row>
      <xdr:rowOff>3201988</xdr:rowOff>
    </xdr:to>
    <xdr:pic>
      <xdr:nvPicPr>
        <xdr:cNvPr id="2" name="Εικόνα 1" descr="Λογότυπο του Excel">
          <a:extLst>
            <a:ext uri="{FF2B5EF4-FFF2-40B4-BE49-F238E27FC236}">
              <a16:creationId xmlns:a16="http://schemas.microsoft.com/office/drawing/2014/main" id="{9356F0F2-25C5-4E97-B672-85171E57B3A4}"/>
            </a:ext>
          </a:extLst>
        </xdr:cNvPr>
        <xdr:cNvPicPr>
          <a:picLocks noChangeAspect="1"/>
        </xdr:cNvPicPr>
      </xdr:nvPicPr>
      <xdr:blipFill>
        <a:blip xmlns:r="http://schemas.openxmlformats.org/officeDocument/2006/relationships" r:embed="rId1"/>
        <a:stretch>
          <a:fillRect/>
        </a:stretch>
      </xdr:blipFill>
      <xdr:spPr>
        <a:xfrm>
          <a:off x="161925" y="4333876"/>
          <a:ext cx="1879313" cy="996949"/>
        </a:xfrm>
        <a:prstGeom prst="rect">
          <a:avLst/>
        </a:prstGeom>
      </xdr:spPr>
    </xdr:pic>
    <xdr:clientData/>
  </xdr:twoCellAnchor>
  <xdr:absoluteAnchor>
    <xdr:pos x="8658225" y="4779963"/>
    <xdr:ext cx="2209800" cy="514350"/>
    <xdr:sp macro="" textlink="">
      <xdr:nvSpPr>
        <xdr:cNvPr id="3" name="Κουμπί &quot;Επόμενο&quot;" descr="Κουμπί με υπερ-σύνδεση για να μεταβείτε στο επόμενο βήμα">
          <a:hlinkClick xmlns:r="http://schemas.openxmlformats.org/officeDocument/2006/relationships" r:id="rId2" tooltip="Επιλέξτε το για να ξεκινήσετε την περιήγηση"/>
          <a:extLst>
            <a:ext uri="{FF2B5EF4-FFF2-40B4-BE49-F238E27FC236}">
              <a16:creationId xmlns:a16="http://schemas.microsoft.com/office/drawing/2014/main" id="{A16C62F8-5DAF-4A85-B660-EDB91A61244F}"/>
            </a:ext>
          </a:extLst>
        </xdr:cNvPr>
        <xdr:cNvSpPr/>
      </xdr:nvSpPr>
      <xdr:spPr>
        <a:xfrm>
          <a:off x="8658225" y="4779963"/>
          <a:ext cx="2209800"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l"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Ας ξεκινήσουμε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xdr:from>
      <xdr:col>12</xdr:col>
      <xdr:colOff>79528</xdr:colOff>
      <xdr:row>92</xdr:row>
      <xdr:rowOff>38101</xdr:rowOff>
    </xdr:from>
    <xdr:to>
      <xdr:col>20</xdr:col>
      <xdr:colOff>164645</xdr:colOff>
      <xdr:row>95</xdr:row>
      <xdr:rowOff>22201</xdr:rowOff>
    </xdr:to>
    <xdr:sp macro="" textlink="">
      <xdr:nvSpPr>
        <xdr:cNvPr id="8" name="Βήμα" descr="Πληκτρολογήστε =SUM (D4:D7) και, στη συνέχεια, πατήστε το πλήκτρο &quot;Enter&quot;. Όταν ολοκληρώσετε τη διαδικασία, θα δείτε το αποτέλεσμα που είναι 170">
          <a:extLst>
            <a:ext uri="{FF2B5EF4-FFF2-40B4-BE49-F238E27FC236}">
              <a16:creationId xmlns:a16="http://schemas.microsoft.com/office/drawing/2014/main" id="{8F26A0BE-2507-40C1-88A3-4D85E7F8E095}"/>
            </a:ext>
          </a:extLst>
        </xdr:cNvPr>
        <xdr:cNvSpPr txBox="1"/>
      </xdr:nvSpPr>
      <xdr:spPr>
        <a:xfrm>
          <a:off x="13614553" y="18211801"/>
          <a:ext cx="4809517" cy="5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3</xdr:col>
      <xdr:colOff>618054</xdr:colOff>
      <xdr:row>123</xdr:row>
      <xdr:rowOff>85725</xdr:rowOff>
    </xdr:from>
    <xdr:to>
      <xdr:col>8</xdr:col>
      <xdr:colOff>447676</xdr:colOff>
      <xdr:row>133</xdr:row>
      <xdr:rowOff>20510</xdr:rowOff>
    </xdr:to>
    <xdr:grpSp>
      <xdr:nvGrpSpPr>
        <xdr:cNvPr id="88" name="ΚΑΛΟ ΕΙΝΑΙ ΝΑ ΓΝΩΡΙΖΕΤΕ"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22FED87C-334E-45C5-A4CC-FBD0B802BEDC}"/>
            </a:ext>
          </a:extLst>
        </xdr:cNvPr>
        <xdr:cNvGrpSpPr/>
      </xdr:nvGrpSpPr>
      <xdr:grpSpPr>
        <a:xfrm>
          <a:off x="7838004" y="24155400"/>
          <a:ext cx="4392097" cy="1849310"/>
          <a:chOff x="5649939" y="15514765"/>
          <a:chExt cx="4560861" cy="1776285"/>
        </a:xfrm>
      </xdr:grpSpPr>
      <xdr:sp macro="" textlink="">
        <xdr:nvSpPr>
          <xdr:cNvPr id="92" name="Βήμα"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80FDEA48-605A-47F3-959F-C6A1DA9817BC}"/>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Κάντε διπλό κλικ σε αυτό το κελί και θα δείτε ότι ο τύπος είναι διαφορετικός. Συγκεκριμένα, το κριτήριο για την άθροιση είναι "&gt;=50" που σημαίνει μεγαλύτερο ή ίσο με 50. Υπάρχουν και άλλοι τελεστές που μπορείτε να χρησιμοποιήσετε, όπως το "&lt;=50" που </a:t>
            </a:r>
            <a:r>
              <a:rPr lang="el" sz="1100" b="0" i="1" kern="1200" baseline="0">
                <a:solidFill>
                  <a:schemeClr val="dk1"/>
                </a:solidFill>
                <a:effectLst/>
                <a:latin typeface="+mn-lt"/>
                <a:ea typeface="+mn-ea"/>
                <a:cs typeface="+mn-cs"/>
              </a:rPr>
              <a:t>σημαίνει μικρότερο ή ίσο του 50</a:t>
            </a:r>
            <a:r>
              <a:rPr lang="el" sz="1100" b="0" i="0" kern="1200" baseline="0">
                <a:solidFill>
                  <a:schemeClr val="dk1"/>
                </a:solidFill>
                <a:effectLst/>
                <a:latin typeface="+mn-lt"/>
                <a:ea typeface="+mn-ea"/>
                <a:cs typeface="+mn-cs"/>
              </a:rPr>
              <a:t>. Καθώς επίσης και το "&lt;&gt;50" που σημαίνει ότι </a:t>
            </a:r>
            <a:r>
              <a:rPr lang="el" sz="1100" b="0" i="1" kern="1200" baseline="0">
                <a:solidFill>
                  <a:schemeClr val="dk1"/>
                </a:solidFill>
                <a:effectLst/>
                <a:latin typeface="+mn-lt"/>
                <a:ea typeface="+mn-ea"/>
                <a:cs typeface="+mn-cs"/>
              </a:rPr>
              <a:t>δεν είναι ίσο με 50</a:t>
            </a:r>
            <a:r>
              <a:rPr lang="el" sz="1100" b="0" i="0" kern="1200" baseline="0">
                <a:solidFill>
                  <a:schemeClr val="dk1"/>
                </a:solidFill>
                <a:effectLst/>
                <a:latin typeface="+mn-lt"/>
                <a:ea typeface="+mn-ea"/>
                <a:cs typeface="+mn-cs"/>
              </a:rPr>
              <a:t>. </a:t>
            </a:r>
            <a:endParaRPr lang="en-US" sz="1100">
              <a:effectLst/>
              <a:latin typeface="+mn-lt"/>
            </a:endParaRPr>
          </a:p>
        </xdr:txBody>
      </xdr:sp>
      <xdr:pic>
        <xdr:nvPicPr>
          <xdr:cNvPr id="93" name="Γραφικό 147" descr="Γυαλιά">
            <a:extLst>
              <a:ext uri="{FF2B5EF4-FFF2-40B4-BE49-F238E27FC236}">
                <a16:creationId xmlns:a16="http://schemas.microsoft.com/office/drawing/2014/main" id="{003F6226-FC02-4E5E-9211-9DFEF51A3D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65450"/>
            <a:ext cx="323347" cy="349115"/>
          </a:xfrm>
          <a:prstGeom prst="rect">
            <a:avLst/>
          </a:prstGeom>
        </xdr:spPr>
      </xdr:pic>
      <xdr:sp macro="" textlink="">
        <xdr:nvSpPr>
          <xdr:cNvPr id="94" name="Ελεύθερη μορφή: σχήμα 93" descr="Βέλος">
            <a:extLst>
              <a:ext uri="{FF2B5EF4-FFF2-40B4-BE49-F238E27FC236}">
                <a16:creationId xmlns:a16="http://schemas.microsoft.com/office/drawing/2014/main" id="{15104F1B-103C-46F0-AEAD-84159160100C}"/>
              </a:ext>
            </a:extLst>
          </xdr:cNvPr>
          <xdr:cNvSpPr/>
        </xdr:nvSpPr>
        <xdr:spPr>
          <a:xfrm rot="15646966" flipH="1" flipV="1">
            <a:off x="6110240"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352424</xdr:colOff>
      <xdr:row>143</xdr:row>
      <xdr:rowOff>95251</xdr:rowOff>
    </xdr:from>
    <xdr:to>
      <xdr:col>1</xdr:col>
      <xdr:colOff>5229224</xdr:colOff>
      <xdr:row>164</xdr:row>
      <xdr:rowOff>17916</xdr:rowOff>
    </xdr:to>
    <xdr:grpSp>
      <xdr:nvGrpSpPr>
        <xdr:cNvPr id="2" name="Ομάδα 1">
          <a:extLst>
            <a:ext uri="{FF2B5EF4-FFF2-40B4-BE49-F238E27FC236}">
              <a16:creationId xmlns:a16="http://schemas.microsoft.com/office/drawing/2014/main" id="{F31110CC-1652-426F-8A11-3D24DC9CD3D1}"/>
            </a:ext>
          </a:extLst>
        </xdr:cNvPr>
        <xdr:cNvGrpSpPr/>
      </xdr:nvGrpSpPr>
      <xdr:grpSpPr>
        <a:xfrm>
          <a:off x="352424" y="27984451"/>
          <a:ext cx="5724525" cy="3923165"/>
          <a:chOff x="447674" y="25631776"/>
          <a:chExt cx="5724525" cy="3762374"/>
        </a:xfrm>
      </xdr:grpSpPr>
      <xdr:sp macro="" textlink="">
        <xdr:nvSpPr>
          <xdr:cNvPr id="152" name="Ορθογώνιο 151">
            <a:extLst>
              <a:ext uri="{FF2B5EF4-FFF2-40B4-BE49-F238E27FC236}">
                <a16:creationId xmlns:a16="http://schemas.microsoft.com/office/drawing/2014/main" id="{54D87238-E746-4C47-ABBA-E10A64262FCE}"/>
              </a:ext>
            </a:extLst>
          </xdr:cNvPr>
          <xdr:cNvSpPr/>
        </xdr:nvSpPr>
        <xdr:spPr>
          <a:xfrm>
            <a:off x="447674" y="25631776"/>
            <a:ext cx="5724525" cy="37623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5" name="Βήμα" descr="Περισσότερες πληροφορίες στο web&#10;">
            <a:extLst>
              <a:ext uri="{FF2B5EF4-FFF2-40B4-BE49-F238E27FC236}">
                <a16:creationId xmlns:a16="http://schemas.microsoft.com/office/drawing/2014/main" id="{E4E79A32-97A9-47B0-87C7-3090F1C4978F}"/>
              </a:ext>
            </a:extLst>
          </xdr:cNvPr>
          <xdr:cNvSpPr txBox="1"/>
        </xdr:nvSpPr>
        <xdr:spPr>
          <a:xfrm>
            <a:off x="659860" y="25748461"/>
            <a:ext cx="5246187" cy="46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58" name="Ευθεία γραμμή σύνδεσης 157" descr="Διακοσμητική γραμμή">
            <a:extLst>
              <a:ext uri="{FF2B5EF4-FFF2-40B4-BE49-F238E27FC236}">
                <a16:creationId xmlns:a16="http://schemas.microsoft.com/office/drawing/2014/main" id="{C1DC7374-254A-47B0-91EF-5014A7B4001F}"/>
              </a:ext>
            </a:extLst>
          </xdr:cNvPr>
          <xdr:cNvCxnSpPr>
            <a:cxnSpLocks/>
          </xdr:cNvCxnSpPr>
        </xdr:nvCxnSpPr>
        <xdr:spPr>
          <a:xfrm>
            <a:off x="663028" y="26228550"/>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Ευθεία γραμμή σύνδεσης 163" descr="Διακοσμητική γραμμή">
            <a:extLst>
              <a:ext uri="{FF2B5EF4-FFF2-40B4-BE49-F238E27FC236}">
                <a16:creationId xmlns:a16="http://schemas.microsoft.com/office/drawing/2014/main" id="{86A13197-B0BB-44E6-87AB-432D5098D000}"/>
              </a:ext>
            </a:extLst>
          </xdr:cNvPr>
          <xdr:cNvCxnSpPr>
            <a:cxnSpLocks/>
          </xdr:cNvCxnSpPr>
        </xdr:nvCxnSpPr>
        <xdr:spPr>
          <a:xfrm>
            <a:off x="663028" y="28602975"/>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342900</xdr:colOff>
      <xdr:row>0</xdr:row>
      <xdr:rowOff>352425</xdr:rowOff>
    </xdr:from>
    <xdr:to>
      <xdr:col>1</xdr:col>
      <xdr:colOff>5229225</xdr:colOff>
      <xdr:row>48</xdr:row>
      <xdr:rowOff>85725</xdr:rowOff>
    </xdr:to>
    <xdr:sp macro="" textlink="">
      <xdr:nvSpPr>
        <xdr:cNvPr id="168" name="Φόντο" descr="Φόντο">
          <a:extLst>
            <a:ext uri="{FF2B5EF4-FFF2-40B4-BE49-F238E27FC236}">
              <a16:creationId xmlns:a16="http://schemas.microsoft.com/office/drawing/2014/main" id="{E6C939DA-20FC-4617-9AC0-0E0FD53C0BBC}"/>
            </a:ext>
          </a:extLst>
        </xdr:cNvPr>
        <xdr:cNvSpPr/>
      </xdr:nvSpPr>
      <xdr:spPr>
        <a:xfrm>
          <a:off x="342900" y="352425"/>
          <a:ext cx="5734050" cy="94488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2</xdr:row>
      <xdr:rowOff>66675</xdr:rowOff>
    </xdr:from>
    <xdr:to>
      <xdr:col>1</xdr:col>
      <xdr:colOff>4948224</xdr:colOff>
      <xdr:row>2</xdr:row>
      <xdr:rowOff>66675</xdr:rowOff>
    </xdr:to>
    <xdr:cxnSp macro="">
      <xdr:nvCxnSpPr>
        <xdr:cNvPr id="169" name="Κάτω γραμμή" descr="Διακοσμητική γραμμή">
          <a:extLst>
            <a:ext uri="{FF2B5EF4-FFF2-40B4-BE49-F238E27FC236}">
              <a16:creationId xmlns:a16="http://schemas.microsoft.com/office/drawing/2014/main" id="{A5862B64-F553-4E4F-B5B8-0DE209AA7E25}"/>
            </a:ext>
          </a:extLst>
        </xdr:cNvPr>
        <xdr:cNvCxnSpPr>
          <a:cxnSpLocks/>
        </xdr:cNvCxnSpPr>
      </xdr:nvCxnSpPr>
      <xdr:spPr>
        <a:xfrm>
          <a:off x="547701" y="10191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0</xdr:row>
      <xdr:rowOff>447675</xdr:rowOff>
    </xdr:from>
    <xdr:to>
      <xdr:col>1</xdr:col>
      <xdr:colOff>4951420</xdr:colOff>
      <xdr:row>1</xdr:row>
      <xdr:rowOff>171517</xdr:rowOff>
    </xdr:to>
    <xdr:sp macro="" textlink="">
      <xdr:nvSpPr>
        <xdr:cNvPr id="170" name="Βήμα" descr="Συναρτήσεις με συνθήκες - SUMIF&#10;">
          <a:extLst>
            <a:ext uri="{FF2B5EF4-FFF2-40B4-BE49-F238E27FC236}">
              <a16:creationId xmlns:a16="http://schemas.microsoft.com/office/drawing/2014/main" id="{317D1451-8BD0-4C45-8A01-4F1AD711CF9A}"/>
            </a:ext>
          </a:extLst>
        </xdr:cNvPr>
        <xdr:cNvSpPr txBox="1"/>
      </xdr:nvSpPr>
      <xdr:spPr>
        <a:xfrm>
          <a:off x="547701" y="4476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με συνθήκες - SUMIF</a:t>
          </a:r>
        </a:p>
      </xdr:txBody>
    </xdr:sp>
    <xdr:clientData/>
  </xdr:twoCellAnchor>
  <xdr:twoCellAnchor editAs="absolute">
    <xdr:from>
      <xdr:col>0</xdr:col>
      <xdr:colOff>547701</xdr:colOff>
      <xdr:row>43</xdr:row>
      <xdr:rowOff>21167</xdr:rowOff>
    </xdr:from>
    <xdr:to>
      <xdr:col>1</xdr:col>
      <xdr:colOff>4948224</xdr:colOff>
      <xdr:row>43</xdr:row>
      <xdr:rowOff>21167</xdr:rowOff>
    </xdr:to>
    <xdr:cxnSp macro="">
      <xdr:nvCxnSpPr>
        <xdr:cNvPr id="171" name="Κάτω γραμμή" descr="Διακοσμητική γραμμή">
          <a:extLst>
            <a:ext uri="{FF2B5EF4-FFF2-40B4-BE49-F238E27FC236}">
              <a16:creationId xmlns:a16="http://schemas.microsoft.com/office/drawing/2014/main" id="{CDE7F952-1938-4D52-9DF8-081F00B24DBB}"/>
            </a:ext>
          </a:extLst>
        </xdr:cNvPr>
        <xdr:cNvCxnSpPr>
          <a:cxnSpLocks/>
        </xdr:cNvCxnSpPr>
      </xdr:nvCxnSpPr>
      <xdr:spPr>
        <a:xfrm>
          <a:off x="547701" y="878416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571500</xdr:colOff>
      <xdr:row>2</xdr:row>
      <xdr:rowOff>57150</xdr:rowOff>
    </xdr:from>
    <xdr:to>
      <xdr:col>1</xdr:col>
      <xdr:colOff>5024713</xdr:colOff>
      <xdr:row>6</xdr:row>
      <xdr:rowOff>19050</xdr:rowOff>
    </xdr:to>
    <xdr:sp macro="" textlink="">
      <xdr:nvSpPr>
        <xdr:cNvPr id="172" name="Εισαγωγή στην πρόσθεση αριθμών" descr="Οι συναρτήσεις με συνθήκες παρέχουν τη δυνατότητα άθροισης, υπολογισμού μέσου όρου, καταμέτρησης ή εντοπισμού ελάχιστης και μέγιστης τιμής για μια περιοχή με βάση συγκεκριμένες συνθήκες ή κριτήρια. Για παράδειγμα, από όλα τα φρούτα της λίστας πόσα είναι μήλα; Ή πόσα πορτοκάλια είναι ποικιλίας Φλόριντα;">
          <a:extLst>
            <a:ext uri="{FF2B5EF4-FFF2-40B4-BE49-F238E27FC236}">
              <a16:creationId xmlns:a16="http://schemas.microsoft.com/office/drawing/2014/main" id="{9A24D79D-F087-4F19-ACAE-4CAC391FF978}"/>
            </a:ext>
          </a:extLst>
        </xdr:cNvPr>
        <xdr:cNvSpPr txBox="1"/>
      </xdr:nvSpPr>
      <xdr:spPr>
        <a:xfrm>
          <a:off x="571500" y="1009650"/>
          <a:ext cx="5300938"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Οι συναρτήσεις με συνθήκες παρέχουν τη δυνατότητα άθροισης, υπολογισμού μέσου όρου, καταμέτρησης ή εντοπισμού ελάχιστης ή μέγιστης τιμής για μια περιοχή με βάση συγκεκριμένες συνθήκες ή κριτήρια. Για</a:t>
          </a:r>
          <a:r>
            <a:rPr lang="el"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παράδειγμα, από όλα τα φρούτα της λίστας πόσα είναι μήλα; Ή πόσα πορτοκάλια είναι ποικιλίας Φλόριντα;</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523788</xdr:colOff>
      <xdr:row>6</xdr:row>
      <xdr:rowOff>171450</xdr:rowOff>
    </xdr:from>
    <xdr:to>
      <xdr:col>1</xdr:col>
      <xdr:colOff>4915231</xdr:colOff>
      <xdr:row>11</xdr:row>
      <xdr:rowOff>66674</xdr:rowOff>
    </xdr:to>
    <xdr:grpSp>
      <xdr:nvGrpSpPr>
        <xdr:cNvPr id="5" name="Ομάδα 4">
          <a:extLst>
            <a:ext uri="{FF2B5EF4-FFF2-40B4-BE49-F238E27FC236}">
              <a16:creationId xmlns:a16="http://schemas.microsoft.com/office/drawing/2014/main" id="{8A59968F-9E53-4DA4-A0EC-0D567AB08F0D}"/>
            </a:ext>
          </a:extLst>
        </xdr:cNvPr>
        <xdr:cNvGrpSpPr/>
      </xdr:nvGrpSpPr>
      <xdr:grpSpPr>
        <a:xfrm>
          <a:off x="523788" y="1885950"/>
          <a:ext cx="5239168" cy="847724"/>
          <a:chOff x="571500" y="1771650"/>
          <a:chExt cx="5229626" cy="847724"/>
        </a:xfrm>
      </xdr:grpSpPr>
      <xdr:sp macro="" textlink="">
        <xdr:nvSpPr>
          <xdr:cNvPr id="174" name="Κείμενο_βήματος" descr="Η συνάρτηση SUMIF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SUMIF(C3:C14,C17,D3:D14). Η συνάρτηση SUMIF έχει την εξής δομή:">
            <a:extLst>
              <a:ext uri="{FF2B5EF4-FFF2-40B4-BE49-F238E27FC236}">
                <a16:creationId xmlns:a16="http://schemas.microsoft.com/office/drawing/2014/main" id="{2D2520E8-CC78-428A-A2A1-03FB76DC9AF2}"/>
              </a:ext>
            </a:extLst>
          </xdr:cNvPr>
          <xdr:cNvSpPr txBox="1"/>
        </xdr:nvSpPr>
        <xdr:spPr>
          <a:xfrm>
            <a:off x="991382" y="1813607"/>
            <a:ext cx="4809744" cy="805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σάς επιτρέπει να αθροίσετε σε μία περιοχή με βάση ένα συγκεκριμένο κριτήριο που αναζητάτε σε άλλη περιοχή, για παράδειγμα, πόσα μήλα έχετε. Επιλέξτε το κελί D17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=SUMIF(C3:C14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C17</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D3:D14)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SUMIF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xdr:txBody>
      </xdr:sp>
      <xdr:sp macro="" textlink="">
        <xdr:nvSpPr>
          <xdr:cNvPr id="175" name="Σχήμα_βήματος" descr="1">
            <a:extLst>
              <a:ext uri="{FF2B5EF4-FFF2-40B4-BE49-F238E27FC236}">
                <a16:creationId xmlns:a16="http://schemas.microsoft.com/office/drawing/2014/main" id="{DDA35D30-C9B0-4579-BCA5-F2ECE76A935E}"/>
              </a:ext>
            </a:extLst>
          </xdr:cNvPr>
          <xdr:cNvSpPr/>
        </xdr:nvSpPr>
        <xdr:spPr>
          <a:xfrm>
            <a:off x="571500" y="17716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3743326</xdr:colOff>
      <xdr:row>43</xdr:row>
      <xdr:rowOff>164041</xdr:rowOff>
    </xdr:from>
    <xdr:to>
      <xdr:col>1</xdr:col>
      <xdr:colOff>4887529</xdr:colOff>
      <xdr:row>45</xdr:row>
      <xdr:rowOff>140640</xdr:rowOff>
    </xdr:to>
    <xdr:sp macro="" textlink="">
      <xdr:nvSpPr>
        <xdr:cNvPr id="176" name="ΚουμπίΕπόμενο" descr="Μετακίνηση στο επόμενο φύλλο">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A7F57915-4D95-47B4-A488-FB7E3D0BBF97}"/>
            </a:ext>
          </a:extLst>
        </xdr:cNvPr>
        <xdr:cNvSpPr/>
      </xdr:nvSpPr>
      <xdr:spPr>
        <a:xfrm>
          <a:off x="4591051" y="8927041"/>
          <a:ext cx="114420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652334</xdr:colOff>
      <xdr:row>160</xdr:row>
      <xdr:rowOff>49176</xdr:rowOff>
    </xdr:from>
    <xdr:to>
      <xdr:col>1</xdr:col>
      <xdr:colOff>2562832</xdr:colOff>
      <xdr:row>163</xdr:row>
      <xdr:rowOff>24339</xdr:rowOff>
    </xdr:to>
    <xdr:sp macro="" textlink="">
      <xdr:nvSpPr>
        <xdr:cNvPr id="177" name="Κουμπί &quot;Επόμενο&quot;" descr="Επιστροφή στην αρχή, με υπερ-σύνδεση στο κελί A1">
          <a:hlinkClick xmlns:r="http://schemas.openxmlformats.org/officeDocument/2006/relationships" r:id="rId4" tooltip="Επιστροφή στην αρχή"/>
          <a:extLst>
            <a:ext uri="{FF2B5EF4-FFF2-40B4-BE49-F238E27FC236}">
              <a16:creationId xmlns:a16="http://schemas.microsoft.com/office/drawing/2014/main" id="{F1F17ADA-3374-4672-8F57-B7354AE50F61}"/>
            </a:ext>
          </a:extLst>
        </xdr:cNvPr>
        <xdr:cNvSpPr/>
      </xdr:nvSpPr>
      <xdr:spPr>
        <a:xfrm>
          <a:off x="652334" y="31176876"/>
          <a:ext cx="2758223" cy="546663"/>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Επιστροφή στην αρχή</a:t>
          </a:r>
        </a:p>
      </xdr:txBody>
    </xdr:sp>
    <xdr:clientData/>
  </xdr:twoCellAnchor>
  <xdr:twoCellAnchor editAs="absolute">
    <xdr:from>
      <xdr:col>1</xdr:col>
      <xdr:colOff>3571875</xdr:colOff>
      <xdr:row>161</xdr:row>
      <xdr:rowOff>50880</xdr:rowOff>
    </xdr:from>
    <xdr:to>
      <xdr:col>1</xdr:col>
      <xdr:colOff>5011875</xdr:colOff>
      <xdr:row>163</xdr:row>
      <xdr:rowOff>26987</xdr:rowOff>
    </xdr:to>
    <xdr:sp macro="" textlink="">
      <xdr:nvSpPr>
        <xdr:cNvPr id="178" name="Κουμπί &quot;Επόμενο&quot;" descr="Κουμπί &quot;Επόμενο βήμα&quot;, με υπερ-σύνδεση για το επόμενο φύλλο εργασίας">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21885DC0-F099-46D4-A1CF-17E11C390036}"/>
            </a:ext>
          </a:extLst>
        </xdr:cNvPr>
        <xdr:cNvSpPr/>
      </xdr:nvSpPr>
      <xdr:spPr>
        <a:xfrm>
          <a:off x="4419600" y="31369080"/>
          <a:ext cx="1440000" cy="357107"/>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lientData/>
  </xdr:twoCellAnchor>
  <xdr:twoCellAnchor editAs="absolute">
    <xdr:from>
      <xdr:col>1</xdr:col>
      <xdr:colOff>2875440</xdr:colOff>
      <xdr:row>156</xdr:row>
      <xdr:rowOff>75933</xdr:rowOff>
    </xdr:from>
    <xdr:to>
      <xdr:col>1</xdr:col>
      <xdr:colOff>4743247</xdr:colOff>
      <xdr:row>158</xdr:row>
      <xdr:rowOff>5291</xdr:rowOff>
    </xdr:to>
    <xdr:sp macro="" textlink="">
      <xdr:nvSpPr>
        <xdr:cNvPr id="179" name="Βήμα" descr="Δωρεάν online εκπαίδευση για το Excel, με υπερ-σύνδεση στο web&#10;">
          <a:hlinkClick xmlns:r="http://schemas.openxmlformats.org/officeDocument/2006/relationships" r:id="rId5" tooltip="Επιλέξτε το για να μάθετε σχετικά με τη δωρεάν εκπαίδευση για το Excel, στο web"/>
          <a:extLst>
            <a:ext uri="{FF2B5EF4-FFF2-40B4-BE49-F238E27FC236}">
              <a16:creationId xmlns:a16="http://schemas.microsoft.com/office/drawing/2014/main" id="{8052CE9F-9F0B-4E5C-BCC9-9FAF4B271CC6}"/>
            </a:ext>
          </a:extLst>
        </xdr:cNvPr>
        <xdr:cNvSpPr txBox="1"/>
      </xdr:nvSpPr>
      <xdr:spPr>
        <a:xfrm>
          <a:off x="3723165" y="30441633"/>
          <a:ext cx="1867807" cy="310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clientData/>
  </xdr:twoCellAnchor>
  <xdr:twoCellAnchor editAs="absolute">
    <xdr:from>
      <xdr:col>1</xdr:col>
      <xdr:colOff>2410256</xdr:colOff>
      <xdr:row>156</xdr:row>
      <xdr:rowOff>79896</xdr:rowOff>
    </xdr:from>
    <xdr:to>
      <xdr:col>1</xdr:col>
      <xdr:colOff>2904988</xdr:colOff>
      <xdr:row>158</xdr:row>
      <xdr:rowOff>153728</xdr:rowOff>
    </xdr:to>
    <xdr:pic>
      <xdr:nvPicPr>
        <xdr:cNvPr id="180"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55352AF2-EDC1-4D5D-8D55-283766F1994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30445596"/>
          <a:ext cx="494732" cy="454832"/>
        </a:xfrm>
        <a:prstGeom prst="rect">
          <a:avLst/>
        </a:prstGeom>
      </xdr:spPr>
    </xdr:pic>
    <xdr:clientData/>
  </xdr:twoCellAnchor>
  <xdr:twoCellAnchor editAs="absolute">
    <xdr:from>
      <xdr:col>1</xdr:col>
      <xdr:colOff>2875441</xdr:colOff>
      <xdr:row>154</xdr:row>
      <xdr:rowOff>9130</xdr:rowOff>
    </xdr:from>
    <xdr:to>
      <xdr:col>1</xdr:col>
      <xdr:colOff>5145305</xdr:colOff>
      <xdr:row>155</xdr:row>
      <xdr:rowOff>135616</xdr:rowOff>
    </xdr:to>
    <xdr:sp macro="" textlink="">
      <xdr:nvSpPr>
        <xdr:cNvPr id="181" name="Βήμα" descr="Τα πάντα σχετικά με τη συνάρτηση MAXIFS, με υπερ-σύνδεση στο web&#10;&#10;">
          <a:hlinkClick xmlns:r="http://schemas.openxmlformats.org/officeDocument/2006/relationships" r:id="rId8" tooltip="Επιλέξτε το για να μάθετε τα πάντα σχετικά με τη συνάρτηση MAXIFS, στο web"/>
          <a:extLst>
            <a:ext uri="{FF2B5EF4-FFF2-40B4-BE49-F238E27FC236}">
              <a16:creationId xmlns:a16="http://schemas.microsoft.com/office/drawing/2014/main" id="{3FFDC6A0-9831-442E-AB6B-F06D71AAAD14}"/>
            </a:ext>
          </a:extLst>
        </xdr:cNvPr>
        <xdr:cNvSpPr txBox="1"/>
      </xdr:nvSpPr>
      <xdr:spPr>
        <a:xfrm>
          <a:off x="3723166" y="29993830"/>
          <a:ext cx="2269864"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MAXIFS</a:t>
          </a:r>
        </a:p>
      </xdr:txBody>
    </xdr:sp>
    <xdr:clientData/>
  </xdr:twoCellAnchor>
  <xdr:twoCellAnchor editAs="absolute">
    <xdr:from>
      <xdr:col>1</xdr:col>
      <xdr:colOff>2410256</xdr:colOff>
      <xdr:row>154</xdr:row>
      <xdr:rowOff>19721</xdr:rowOff>
    </xdr:from>
    <xdr:to>
      <xdr:col>1</xdr:col>
      <xdr:colOff>2904988</xdr:colOff>
      <xdr:row>156</xdr:row>
      <xdr:rowOff>86925</xdr:rowOff>
    </xdr:to>
    <xdr:pic>
      <xdr:nvPicPr>
        <xdr:cNvPr id="182"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0312C5D5-9BED-4058-BA8F-27C33BF6E36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30004421"/>
          <a:ext cx="494732" cy="448204"/>
        </a:xfrm>
        <a:prstGeom prst="rect">
          <a:avLst/>
        </a:prstGeom>
      </xdr:spPr>
    </xdr:pic>
    <xdr:clientData/>
  </xdr:twoCellAnchor>
  <xdr:twoCellAnchor editAs="absolute">
    <xdr:from>
      <xdr:col>1</xdr:col>
      <xdr:colOff>2884966</xdr:colOff>
      <xdr:row>151</xdr:row>
      <xdr:rowOff>147242</xdr:rowOff>
    </xdr:from>
    <xdr:to>
      <xdr:col>1</xdr:col>
      <xdr:colOff>5305425</xdr:colOff>
      <xdr:row>154</xdr:row>
      <xdr:rowOff>19049</xdr:rowOff>
    </xdr:to>
    <xdr:sp macro="" textlink="">
      <xdr:nvSpPr>
        <xdr:cNvPr id="183" name="Βήμα" descr="Τα πάντα σχετικά με τη συνάρτηση AVERAGEIFS, με υπερ-σύνδεση στο web&#10;&#10;">
          <a:hlinkClick xmlns:r="http://schemas.openxmlformats.org/officeDocument/2006/relationships" r:id="rId9" tooltip="Επιλέξτε το για να μάθετε τα πάντα σχετικά με τη συνάρτηση AVERAGEIFS, στο web"/>
          <a:extLst>
            <a:ext uri="{FF2B5EF4-FFF2-40B4-BE49-F238E27FC236}">
              <a16:creationId xmlns:a16="http://schemas.microsoft.com/office/drawing/2014/main" id="{5979CD87-1D2E-4D32-BF44-CE7F4285B790}"/>
            </a:ext>
          </a:extLst>
        </xdr:cNvPr>
        <xdr:cNvSpPr txBox="1"/>
      </xdr:nvSpPr>
      <xdr:spPr>
        <a:xfrm>
          <a:off x="3732691" y="29560442"/>
          <a:ext cx="2420459" cy="443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spc="-3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spc="-3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AVERAGEIFS </a:t>
          </a:r>
          <a:r>
            <a:rPr lang="el" sz="1100" u="sng" kern="0" spc="-3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συνάρτηση</a:t>
          </a:r>
        </a:p>
      </xdr:txBody>
    </xdr:sp>
    <xdr:clientData/>
  </xdr:twoCellAnchor>
  <xdr:twoCellAnchor editAs="absolute">
    <xdr:from>
      <xdr:col>1</xdr:col>
      <xdr:colOff>2410256</xdr:colOff>
      <xdr:row>151</xdr:row>
      <xdr:rowOff>157834</xdr:rowOff>
    </xdr:from>
    <xdr:to>
      <xdr:col>1</xdr:col>
      <xdr:colOff>2904988</xdr:colOff>
      <xdr:row>154</xdr:row>
      <xdr:rowOff>34538</xdr:rowOff>
    </xdr:to>
    <xdr:pic>
      <xdr:nvPicPr>
        <xdr:cNvPr id="184"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4AE4B0D7-E242-4BB1-872C-53A3C6F0EBE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571034"/>
          <a:ext cx="494732" cy="448204"/>
        </a:xfrm>
        <a:prstGeom prst="rect">
          <a:avLst/>
        </a:prstGeom>
      </xdr:spPr>
    </xdr:pic>
    <xdr:clientData/>
  </xdr:twoCellAnchor>
  <xdr:twoCellAnchor editAs="absolute">
    <xdr:from>
      <xdr:col>1</xdr:col>
      <xdr:colOff>103666</xdr:colOff>
      <xdr:row>151</xdr:row>
      <xdr:rowOff>137718</xdr:rowOff>
    </xdr:from>
    <xdr:to>
      <xdr:col>1</xdr:col>
      <xdr:colOff>2459685</xdr:colOff>
      <xdr:row>153</xdr:row>
      <xdr:rowOff>73704</xdr:rowOff>
    </xdr:to>
    <xdr:sp macro="" textlink="">
      <xdr:nvSpPr>
        <xdr:cNvPr id="185" name="Βήμα" descr="Τα πάντα σχετικά με τη συνάρτηση AVERAGEIF, με υπερ-σύνδεση στο web&#10;&#10;">
          <a:hlinkClick xmlns:r="http://schemas.openxmlformats.org/officeDocument/2006/relationships" r:id="rId10" tooltip="Επιλέξτε το για να μάθετε τα πάντα σχετικά με τη συνάρτηση AVERAGEIF, στο web"/>
          <a:extLst>
            <a:ext uri="{FF2B5EF4-FFF2-40B4-BE49-F238E27FC236}">
              <a16:creationId xmlns:a16="http://schemas.microsoft.com/office/drawing/2014/main" id="{9FF9239A-F102-47F3-A0A3-68BDFAFB9C67}"/>
            </a:ext>
          </a:extLst>
        </xdr:cNvPr>
        <xdr:cNvSpPr txBox="1"/>
      </xdr:nvSpPr>
      <xdr:spPr>
        <a:xfrm>
          <a:off x="951391" y="29550918"/>
          <a:ext cx="2356019"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AVERAGEIF</a:t>
          </a:r>
        </a:p>
      </xdr:txBody>
    </xdr:sp>
    <xdr:clientData/>
  </xdr:twoCellAnchor>
  <xdr:twoCellAnchor editAs="absolute">
    <xdr:from>
      <xdr:col>0</xdr:col>
      <xdr:colOff>486206</xdr:colOff>
      <xdr:row>151</xdr:row>
      <xdr:rowOff>155452</xdr:rowOff>
    </xdr:from>
    <xdr:to>
      <xdr:col>1</xdr:col>
      <xdr:colOff>133213</xdr:colOff>
      <xdr:row>154</xdr:row>
      <xdr:rowOff>32156</xdr:rowOff>
    </xdr:to>
    <xdr:pic>
      <xdr:nvPicPr>
        <xdr:cNvPr id="186"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0BF07D7D-A138-4ADB-BA72-859640FE1C6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568652"/>
          <a:ext cx="494732" cy="448204"/>
        </a:xfrm>
        <a:prstGeom prst="rect">
          <a:avLst/>
        </a:prstGeom>
      </xdr:spPr>
    </xdr:pic>
    <xdr:clientData/>
  </xdr:twoCellAnchor>
  <xdr:twoCellAnchor editAs="absolute">
    <xdr:from>
      <xdr:col>1</xdr:col>
      <xdr:colOff>103665</xdr:colOff>
      <xdr:row>153</xdr:row>
      <xdr:rowOff>190105</xdr:rowOff>
    </xdr:from>
    <xdr:to>
      <xdr:col>1</xdr:col>
      <xdr:colOff>2258656</xdr:colOff>
      <xdr:row>155</xdr:row>
      <xdr:rowOff>126091</xdr:rowOff>
    </xdr:to>
    <xdr:sp macro="" textlink="">
      <xdr:nvSpPr>
        <xdr:cNvPr id="187" name="Βήμα" descr="Τα πάντα σχετικά με τη συνάρτηση MINIFS, με υπερ-σύνδεση στο web&#10;&#10;">
          <a:hlinkClick xmlns:r="http://schemas.openxmlformats.org/officeDocument/2006/relationships" r:id="rId11" tooltip="Επιλέξτε το για να μάθετε τα πάντα σχετικά με τη συνάρτηση MINIFS, στο web"/>
          <a:extLst>
            <a:ext uri="{FF2B5EF4-FFF2-40B4-BE49-F238E27FC236}">
              <a16:creationId xmlns:a16="http://schemas.microsoft.com/office/drawing/2014/main" id="{5BA88C28-4CAB-4843-A9C6-0DA18559CEDE}"/>
            </a:ext>
          </a:extLst>
        </xdr:cNvPr>
        <xdr:cNvSpPr txBox="1"/>
      </xdr:nvSpPr>
      <xdr:spPr>
        <a:xfrm>
          <a:off x="951390" y="29984305"/>
          <a:ext cx="2154991"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MINIFS</a:t>
          </a:r>
        </a:p>
      </xdr:txBody>
    </xdr:sp>
    <xdr:clientData/>
  </xdr:twoCellAnchor>
  <xdr:twoCellAnchor editAs="absolute">
    <xdr:from>
      <xdr:col>0</xdr:col>
      <xdr:colOff>486206</xdr:colOff>
      <xdr:row>154</xdr:row>
      <xdr:rowOff>11386</xdr:rowOff>
    </xdr:from>
    <xdr:to>
      <xdr:col>1</xdr:col>
      <xdr:colOff>133213</xdr:colOff>
      <xdr:row>156</xdr:row>
      <xdr:rowOff>78590</xdr:rowOff>
    </xdr:to>
    <xdr:pic>
      <xdr:nvPicPr>
        <xdr:cNvPr id="188" name="Γραφικό 22" descr="Βέλος">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62494F7F-FF74-4EDC-AECB-91C2A1BA7E9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996086"/>
          <a:ext cx="494732" cy="448204"/>
        </a:xfrm>
        <a:prstGeom prst="rect">
          <a:avLst/>
        </a:prstGeom>
      </xdr:spPr>
    </xdr:pic>
    <xdr:clientData/>
  </xdr:twoCellAnchor>
  <xdr:twoCellAnchor editAs="absolute">
    <xdr:from>
      <xdr:col>1</xdr:col>
      <xdr:colOff>2875441</xdr:colOff>
      <xdr:row>149</xdr:row>
      <xdr:rowOff>94854</xdr:rowOff>
    </xdr:from>
    <xdr:to>
      <xdr:col>1</xdr:col>
      <xdr:colOff>5067300</xdr:colOff>
      <xdr:row>151</xdr:row>
      <xdr:rowOff>171449</xdr:rowOff>
    </xdr:to>
    <xdr:sp macro="" textlink="">
      <xdr:nvSpPr>
        <xdr:cNvPr id="189" name="Βήμα" descr="Τα πάντα σχετικά με τη συνάρτηση COUNTIFS, με υπερ-σύνδεση στο web&#10;&#10;">
          <a:hlinkClick xmlns:r="http://schemas.openxmlformats.org/officeDocument/2006/relationships" r:id="rId12" tooltip="Επιλέξτε το για να μάθετε τα πάντα σχετικά με τη συνάρτηση COUNTIFS, στο web"/>
          <a:extLst>
            <a:ext uri="{FF2B5EF4-FFF2-40B4-BE49-F238E27FC236}">
              <a16:creationId xmlns:a16="http://schemas.microsoft.com/office/drawing/2014/main" id="{EADD320D-BECB-4510-A526-402BC7B8CE52}"/>
            </a:ext>
          </a:extLst>
        </xdr:cNvPr>
        <xdr:cNvSpPr txBox="1"/>
      </xdr:nvSpPr>
      <xdr:spPr>
        <a:xfrm>
          <a:off x="3723166" y="29127054"/>
          <a:ext cx="2191859" cy="457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τo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COUNTIFS</a:t>
          </a: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συνάρτηση</a:t>
          </a:r>
        </a:p>
      </xdr:txBody>
    </xdr:sp>
    <xdr:clientData/>
  </xdr:twoCellAnchor>
  <xdr:twoCellAnchor editAs="absolute">
    <xdr:from>
      <xdr:col>1</xdr:col>
      <xdr:colOff>2410256</xdr:colOff>
      <xdr:row>149</xdr:row>
      <xdr:rowOff>114971</xdr:rowOff>
    </xdr:from>
    <xdr:to>
      <xdr:col>1</xdr:col>
      <xdr:colOff>2904988</xdr:colOff>
      <xdr:row>151</xdr:row>
      <xdr:rowOff>182175</xdr:rowOff>
    </xdr:to>
    <xdr:pic>
      <xdr:nvPicPr>
        <xdr:cNvPr id="190" name="Γραφικό 22" descr="Βέλος">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FAA7F95B-5D2C-47C5-B0BA-4E44FFE420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147171"/>
          <a:ext cx="494732" cy="448204"/>
        </a:xfrm>
        <a:prstGeom prst="rect">
          <a:avLst/>
        </a:prstGeom>
      </xdr:spPr>
    </xdr:pic>
    <xdr:clientData/>
  </xdr:twoCellAnchor>
  <xdr:twoCellAnchor editAs="absolute">
    <xdr:from>
      <xdr:col>1</xdr:col>
      <xdr:colOff>2875441</xdr:colOff>
      <xdr:row>147</xdr:row>
      <xdr:rowOff>51993</xdr:rowOff>
    </xdr:from>
    <xdr:to>
      <xdr:col>1</xdr:col>
      <xdr:colOff>5059150</xdr:colOff>
      <xdr:row>148</xdr:row>
      <xdr:rowOff>172129</xdr:rowOff>
    </xdr:to>
    <xdr:sp macro="" textlink="">
      <xdr:nvSpPr>
        <xdr:cNvPr id="191" name="Βήμα" descr="Τα πάντα σχετικά με τη συνάρτηση SUMIFS, με υπερ-σύνδεση στο web&#10;&#10;">
          <a:hlinkClick xmlns:r="http://schemas.openxmlformats.org/officeDocument/2006/relationships" r:id="rId13" tooltip="Επιλέξτε το για να μάθετε τα πάντα σχετικά με τη συνάρτηση SUMIFS, στο web"/>
          <a:extLst>
            <a:ext uri="{FF2B5EF4-FFF2-40B4-BE49-F238E27FC236}">
              <a16:creationId xmlns:a16="http://schemas.microsoft.com/office/drawing/2014/main" id="{791E8E89-8DEE-430C-AEDB-E56F74AA279F}"/>
            </a:ext>
          </a:extLst>
        </xdr:cNvPr>
        <xdr:cNvSpPr txBox="1"/>
      </xdr:nvSpPr>
      <xdr:spPr>
        <a:xfrm>
          <a:off x="3723166" y="28703193"/>
          <a:ext cx="2183709" cy="310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SUMIFS</a:t>
          </a:r>
        </a:p>
      </xdr:txBody>
    </xdr:sp>
    <xdr:clientData/>
  </xdr:twoCellAnchor>
  <xdr:twoCellAnchor editAs="absolute">
    <xdr:from>
      <xdr:col>1</xdr:col>
      <xdr:colOff>2410256</xdr:colOff>
      <xdr:row>147</xdr:row>
      <xdr:rowOff>68934</xdr:rowOff>
    </xdr:from>
    <xdr:to>
      <xdr:col>1</xdr:col>
      <xdr:colOff>2904988</xdr:colOff>
      <xdr:row>149</xdr:row>
      <xdr:rowOff>129788</xdr:rowOff>
    </xdr:to>
    <xdr:pic>
      <xdr:nvPicPr>
        <xdr:cNvPr id="192" name="Γραφικό 22" descr="Βέλος">
          <a:hlinkClick xmlns:r="http://schemas.openxmlformats.org/officeDocument/2006/relationships" r:id="rId13" tooltip="Επιλέξτε το για να μάθετε περισσότερα από το web"/>
          <a:extLst>
            <a:ext uri="{FF2B5EF4-FFF2-40B4-BE49-F238E27FC236}">
              <a16:creationId xmlns:a16="http://schemas.microsoft.com/office/drawing/2014/main" id="{C5A41188-397A-4F2F-B7D0-DBBCCE404D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720134"/>
          <a:ext cx="494732" cy="441854"/>
        </a:xfrm>
        <a:prstGeom prst="rect">
          <a:avLst/>
        </a:prstGeom>
      </xdr:spPr>
    </xdr:pic>
    <xdr:clientData/>
  </xdr:twoCellAnchor>
  <xdr:twoCellAnchor editAs="absolute">
    <xdr:from>
      <xdr:col>1</xdr:col>
      <xdr:colOff>103666</xdr:colOff>
      <xdr:row>147</xdr:row>
      <xdr:rowOff>42468</xdr:rowOff>
    </xdr:from>
    <xdr:to>
      <xdr:col>1</xdr:col>
      <xdr:colOff>2143784</xdr:colOff>
      <xdr:row>148</xdr:row>
      <xdr:rowOff>162604</xdr:rowOff>
    </xdr:to>
    <xdr:sp macro="" textlink="">
      <xdr:nvSpPr>
        <xdr:cNvPr id="193" name="Βήμα" descr="Τα πάντα σχετικά με τη συνάρτηση SUMIF, με υπερ-σύνδεση στο web&#10;&#10;">
          <a:hlinkClick xmlns:r="http://schemas.openxmlformats.org/officeDocument/2006/relationships" r:id="rId14" tooltip="Επιλέξτε το για να μάθετε τα πάντα σχετικά με τη συνάρτηση SUMIF, στο web"/>
          <a:extLst>
            <a:ext uri="{FF2B5EF4-FFF2-40B4-BE49-F238E27FC236}">
              <a16:creationId xmlns:a16="http://schemas.microsoft.com/office/drawing/2014/main" id="{EAC8BE16-FCC7-483A-A30D-3B1F29F65450}"/>
            </a:ext>
          </a:extLst>
        </xdr:cNvPr>
        <xdr:cNvSpPr txBox="1"/>
      </xdr:nvSpPr>
      <xdr:spPr>
        <a:xfrm>
          <a:off x="951391" y="28693668"/>
          <a:ext cx="2040118" cy="310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p>
      </xdr:txBody>
    </xdr:sp>
    <xdr:clientData/>
  </xdr:twoCellAnchor>
  <xdr:twoCellAnchor editAs="absolute">
    <xdr:from>
      <xdr:col>0</xdr:col>
      <xdr:colOff>486206</xdr:colOff>
      <xdr:row>147</xdr:row>
      <xdr:rowOff>68934</xdr:rowOff>
    </xdr:from>
    <xdr:to>
      <xdr:col>1</xdr:col>
      <xdr:colOff>133213</xdr:colOff>
      <xdr:row>149</xdr:row>
      <xdr:rowOff>129788</xdr:rowOff>
    </xdr:to>
    <xdr:pic>
      <xdr:nvPicPr>
        <xdr:cNvPr id="194"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45F9CDAC-0421-4A99-A231-CE800072428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720134"/>
          <a:ext cx="494732" cy="441854"/>
        </a:xfrm>
        <a:prstGeom prst="rect">
          <a:avLst/>
        </a:prstGeom>
      </xdr:spPr>
    </xdr:pic>
    <xdr:clientData/>
  </xdr:twoCellAnchor>
  <xdr:twoCellAnchor editAs="absolute">
    <xdr:from>
      <xdr:col>1</xdr:col>
      <xdr:colOff>103666</xdr:colOff>
      <xdr:row>149</xdr:row>
      <xdr:rowOff>94855</xdr:rowOff>
    </xdr:from>
    <xdr:to>
      <xdr:col>1</xdr:col>
      <xdr:colOff>2316094</xdr:colOff>
      <xdr:row>151</xdr:row>
      <xdr:rowOff>30841</xdr:rowOff>
    </xdr:to>
    <xdr:sp macro="" textlink="">
      <xdr:nvSpPr>
        <xdr:cNvPr id="195" name="Βήμα" descr="Τα πάντα σχετικά με τη συνάρτηση COUNTIF, με υπερ-σύνδεση στο web&#10;&#10;">
          <a:hlinkClick xmlns:r="http://schemas.openxmlformats.org/officeDocument/2006/relationships" r:id="rId15" tooltip="Επιλέξτε το για να μάθετε τα πάντα σχετικά με τη συνάρτηση COUNTIF, στο web"/>
          <a:extLst>
            <a:ext uri="{FF2B5EF4-FFF2-40B4-BE49-F238E27FC236}">
              <a16:creationId xmlns:a16="http://schemas.microsoft.com/office/drawing/2014/main" id="{C6912341-001C-497C-904C-1E09825E8C65}"/>
            </a:ext>
          </a:extLst>
        </xdr:cNvPr>
        <xdr:cNvSpPr txBox="1"/>
      </xdr:nvSpPr>
      <xdr:spPr>
        <a:xfrm>
          <a:off x="951391" y="29127055"/>
          <a:ext cx="2212428"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COUNTIF</a:t>
          </a:r>
        </a:p>
      </xdr:txBody>
    </xdr:sp>
    <xdr:clientData/>
  </xdr:twoCellAnchor>
  <xdr:twoCellAnchor editAs="absolute">
    <xdr:from>
      <xdr:col>0</xdr:col>
      <xdr:colOff>486206</xdr:colOff>
      <xdr:row>149</xdr:row>
      <xdr:rowOff>109018</xdr:rowOff>
    </xdr:from>
    <xdr:to>
      <xdr:col>1</xdr:col>
      <xdr:colOff>133213</xdr:colOff>
      <xdr:row>151</xdr:row>
      <xdr:rowOff>176222</xdr:rowOff>
    </xdr:to>
    <xdr:pic>
      <xdr:nvPicPr>
        <xdr:cNvPr id="196" name="Γραφικό 22" descr="Βέλος">
          <a:hlinkClick xmlns:r="http://schemas.openxmlformats.org/officeDocument/2006/relationships" r:id="rId15" tooltip="Επιλέξτε το για να μάθετε περισσότερα από το web"/>
          <a:extLst>
            <a:ext uri="{FF2B5EF4-FFF2-40B4-BE49-F238E27FC236}">
              <a16:creationId xmlns:a16="http://schemas.microsoft.com/office/drawing/2014/main" id="{B19BEEB5-AD6A-49CD-BF7B-42649EF8A5C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141218"/>
          <a:ext cx="494732" cy="448204"/>
        </a:xfrm>
        <a:prstGeom prst="rect">
          <a:avLst/>
        </a:prstGeom>
      </xdr:spPr>
    </xdr:pic>
    <xdr:clientData/>
  </xdr:twoCellAnchor>
  <xdr:twoCellAnchor editAs="absolute">
    <xdr:from>
      <xdr:col>1</xdr:col>
      <xdr:colOff>103666</xdr:colOff>
      <xdr:row>156</xdr:row>
      <xdr:rowOff>37705</xdr:rowOff>
    </xdr:from>
    <xdr:to>
      <xdr:col>1</xdr:col>
      <xdr:colOff>2003842</xdr:colOff>
      <xdr:row>157</xdr:row>
      <xdr:rowOff>164191</xdr:rowOff>
    </xdr:to>
    <xdr:sp macro="" textlink="">
      <xdr:nvSpPr>
        <xdr:cNvPr id="197" name="Βήμα" descr="Δημιουργία αναπτυσσόμενης λίστας, με υπερ-σύνδεση στο web">
          <a:hlinkClick xmlns:r="http://schemas.openxmlformats.org/officeDocument/2006/relationships" r:id="rId16" tooltip="Επιλέξτε το για να μάθετε τα πάντα σχετικά με τη δημιουργία μιας αναπτυσσόμενης λίστας, στο web"/>
          <a:extLst>
            <a:ext uri="{FF2B5EF4-FFF2-40B4-BE49-F238E27FC236}">
              <a16:creationId xmlns:a16="http://schemas.microsoft.com/office/drawing/2014/main" id="{0E1FD4BB-1B69-400F-9A73-D9D7B8667E1C}"/>
            </a:ext>
          </a:extLst>
        </xdr:cNvPr>
        <xdr:cNvSpPr txBox="1"/>
      </xdr:nvSpPr>
      <xdr:spPr>
        <a:xfrm>
          <a:off x="951391" y="30403405"/>
          <a:ext cx="1900176"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Δημιουργία αναπτυσσόμενης λίστας</a:t>
          </a:r>
        </a:p>
      </xdr:txBody>
    </xdr:sp>
    <xdr:clientData/>
  </xdr:twoCellAnchor>
  <xdr:twoCellAnchor editAs="absolute">
    <xdr:from>
      <xdr:col>0</xdr:col>
      <xdr:colOff>486206</xdr:colOff>
      <xdr:row>156</xdr:row>
      <xdr:rowOff>57821</xdr:rowOff>
    </xdr:from>
    <xdr:to>
      <xdr:col>1</xdr:col>
      <xdr:colOff>133213</xdr:colOff>
      <xdr:row>158</xdr:row>
      <xdr:rowOff>125025</xdr:rowOff>
    </xdr:to>
    <xdr:pic>
      <xdr:nvPicPr>
        <xdr:cNvPr id="198" name="Γραφικό 22" descr="Βέλος">
          <a:hlinkClick xmlns:r="http://schemas.openxmlformats.org/officeDocument/2006/relationships" r:id="rId16" tooltip="Επιλέξτε το για να μάθετε περισσότερα από το web"/>
          <a:extLst>
            <a:ext uri="{FF2B5EF4-FFF2-40B4-BE49-F238E27FC236}">
              <a16:creationId xmlns:a16="http://schemas.microsoft.com/office/drawing/2014/main" id="{66C373A0-3E96-4B8D-BE49-6F426671C29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30423521"/>
          <a:ext cx="494732" cy="448204"/>
        </a:xfrm>
        <a:prstGeom prst="rect">
          <a:avLst/>
        </a:prstGeom>
      </xdr:spPr>
    </xdr:pic>
    <xdr:clientData/>
  </xdr:twoCellAnchor>
  <xdr:twoCellAnchor editAs="absolute">
    <xdr:from>
      <xdr:col>0</xdr:col>
      <xdr:colOff>523788</xdr:colOff>
      <xdr:row>22</xdr:row>
      <xdr:rowOff>85725</xdr:rowOff>
    </xdr:from>
    <xdr:to>
      <xdr:col>1</xdr:col>
      <xdr:colOff>4915231</xdr:colOff>
      <xdr:row>28</xdr:row>
      <xdr:rowOff>9525</xdr:rowOff>
    </xdr:to>
    <xdr:grpSp>
      <xdr:nvGrpSpPr>
        <xdr:cNvPr id="4" name="Ομάδα 3">
          <a:extLst>
            <a:ext uri="{FF2B5EF4-FFF2-40B4-BE49-F238E27FC236}">
              <a16:creationId xmlns:a16="http://schemas.microsoft.com/office/drawing/2014/main" id="{5F83CBBA-90B0-4EB0-9AB8-57CF000EADA5}"/>
            </a:ext>
          </a:extLst>
        </xdr:cNvPr>
        <xdr:cNvGrpSpPr/>
      </xdr:nvGrpSpPr>
      <xdr:grpSpPr>
        <a:xfrm>
          <a:off x="523788" y="4848225"/>
          <a:ext cx="5239168" cy="1066800"/>
          <a:chOff x="571500" y="4610100"/>
          <a:chExt cx="5229626" cy="1066800"/>
        </a:xfrm>
      </xdr:grpSpPr>
      <xdr:sp macro="" textlink="">
        <xdr:nvSpPr>
          <xdr:cNvPr id="200" name="Κείμενο_βήματος" descr="Η συνάρτηση SUM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Επιλέξτε το κελί H17 και πληκτρολογήστε =SUMIFS(H3:H14,F3:F14,F17,G3:G14,G17). Η συνάρτηση SUMIFS έχει την εξής δομή:">
            <a:extLst>
              <a:ext uri="{FF2B5EF4-FFF2-40B4-BE49-F238E27FC236}">
                <a16:creationId xmlns:a16="http://schemas.microsoft.com/office/drawing/2014/main" id="{4F912E6F-F743-47DF-85DF-3039C56B3212}"/>
              </a:ext>
            </a:extLst>
          </xdr:cNvPr>
          <xdr:cNvSpPr txBox="1"/>
        </xdr:nvSpPr>
        <xdr:spPr>
          <a:xfrm>
            <a:off x="991382" y="4652058"/>
            <a:ext cx="4809744" cy="1024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Επιλέξτε το κελί H17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=SUMIFS(H3:H14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F3:F14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F17</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G3:G14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G17)</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SUMIFS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01" name="Σχήμα_βήματος" descr="2">
            <a:extLst>
              <a:ext uri="{FF2B5EF4-FFF2-40B4-BE49-F238E27FC236}">
                <a16:creationId xmlns:a16="http://schemas.microsoft.com/office/drawing/2014/main" id="{1D52C7D7-6054-4019-A8DF-A592149208E6}"/>
              </a:ext>
            </a:extLst>
          </xdr:cNvPr>
          <xdr:cNvSpPr/>
        </xdr:nvSpPr>
        <xdr:spPr>
          <a:xfrm>
            <a:off x="571500" y="46101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361949</xdr:colOff>
      <xdr:row>121</xdr:row>
      <xdr:rowOff>0</xdr:rowOff>
    </xdr:from>
    <xdr:to>
      <xdr:col>1</xdr:col>
      <xdr:colOff>5238749</xdr:colOff>
      <xdr:row>142</xdr:row>
      <xdr:rowOff>171450</xdr:rowOff>
    </xdr:to>
    <xdr:grpSp>
      <xdr:nvGrpSpPr>
        <xdr:cNvPr id="202" name="Περισσότερα για τη συνάρτηση SUMIF"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B8E178DB-194F-437D-A671-57E96B94B0C8}"/>
            </a:ext>
          </a:extLst>
        </xdr:cNvPr>
        <xdr:cNvGrpSpPr/>
      </xdr:nvGrpSpPr>
      <xdr:grpSpPr>
        <a:xfrm>
          <a:off x="361949" y="23660100"/>
          <a:ext cx="5724525" cy="4210050"/>
          <a:chOff x="347872" y="13364013"/>
          <a:chExt cx="5695950" cy="4210050"/>
        </a:xfrm>
      </xdr:grpSpPr>
      <xdr:sp macro="" textlink="">
        <xdr:nvSpPr>
          <xdr:cNvPr id="203" name="Ορθογώνιο 202" descr="Φόντο">
            <a:extLst>
              <a:ext uri="{FF2B5EF4-FFF2-40B4-BE49-F238E27FC236}">
                <a16:creationId xmlns:a16="http://schemas.microsoft.com/office/drawing/2014/main" id="{511D36F9-540E-473D-938B-915FC423BB65}"/>
              </a:ext>
            </a:extLst>
          </xdr:cNvPr>
          <xdr:cNvSpPr/>
        </xdr:nvSpPr>
        <xdr:spPr>
          <a:xfrm>
            <a:off x="347872" y="13364013"/>
            <a:ext cx="5695950" cy="4210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04" name="Ευθεία γραμμή σύνδεσης 203" descr="Διακοσμητική γραμμή">
            <a:extLst>
              <a:ext uri="{FF2B5EF4-FFF2-40B4-BE49-F238E27FC236}">
                <a16:creationId xmlns:a16="http://schemas.microsoft.com/office/drawing/2014/main" id="{8CE19759-2E0E-4B02-9036-C026578459EA}"/>
              </a:ext>
            </a:extLst>
          </xdr:cNvPr>
          <xdr:cNvCxnSpPr>
            <a:cxnSpLocks/>
          </xdr:cNvCxnSpPr>
        </xdr:nvCxnSpPr>
        <xdr:spPr>
          <a:xfrm>
            <a:off x="547944"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5" name="Ευθεία γραμμή σύνδεσης 204" descr="Διακοσμητική γραμμή">
            <a:extLst>
              <a:ext uri="{FF2B5EF4-FFF2-40B4-BE49-F238E27FC236}">
                <a16:creationId xmlns:a16="http://schemas.microsoft.com/office/drawing/2014/main" id="{723D124C-02B5-4BA5-9E97-CD05528A4CEB}"/>
              </a:ext>
            </a:extLst>
          </xdr:cNvPr>
          <xdr:cNvCxnSpPr>
            <a:cxnSpLocks/>
          </xdr:cNvCxnSpPr>
        </xdr:nvCxnSpPr>
        <xdr:spPr>
          <a:xfrm>
            <a:off x="547944" y="1733730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Βήμα" descr="Συνάρτηση SUMIF με ένα όρισμα τιμής&#10;">
            <a:extLst>
              <a:ext uri="{FF2B5EF4-FFF2-40B4-BE49-F238E27FC236}">
                <a16:creationId xmlns:a16="http://schemas.microsoft.com/office/drawing/2014/main" id="{5235BA6D-D4C0-4535-80CC-C79544A0F77D}"/>
              </a:ext>
            </a:extLst>
          </xdr:cNvPr>
          <xdr:cNvSpPr txBox="1"/>
        </xdr:nvSpPr>
        <xdr:spPr>
          <a:xfrm>
            <a:off x="547944" y="13488151"/>
            <a:ext cx="4917755"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Συνάρτηση SUMIF με ένα όρισμα τιμής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7" name="Βήμα" descr="Ακολουθεί ένα παράδειγμα της συνάρτησης SUMIF που χρησιμοποιεί το κριτήριο &quot;μεγαλύτερο από&quot; για την εύρεση όλων των τιμών που είναι μεγαλύτερες από μια καθορισμένη τιμή:&#10;&#10;">
            <a:extLst>
              <a:ext uri="{FF2B5EF4-FFF2-40B4-BE49-F238E27FC236}">
                <a16:creationId xmlns:a16="http://schemas.microsoft.com/office/drawing/2014/main" id="{792313DA-1F40-48BD-8EAF-3D313D4FB9FC}"/>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Ακολουθεί</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ένα παράδειγμα της συνάρτησης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που χρησιμοποιεί το κριτήριο "μεγαλύτερο από"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για την εύρεση όλων των τιμών που είναι μεγαλύτερες από μια καθορισμένη τιμή:</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8" name="Βήμα" descr="ΣΗΜΕΙΩΣΗ: Εάν διαπιστώσετε ότι δημιουργείτε πολλούς τύπους SUMIF, μπορεί ένας Συγκεντρωτικός πίνακας να είναι μια καλύτερη λύση. Κάντε κλικ για να δείτε το άρθρο του Συγκεντρωτικού πίνακα στο web για περισσότερες πληροφορίες&#10;">
            <a:hlinkClick xmlns:r="http://schemas.openxmlformats.org/officeDocument/2006/relationships" r:id="rId17" tooltip="Επιλέξτε το για να μεταβείτε στο φύλλο εργασίας Συγκεντρωτικού Πίνακα"/>
            <a:extLst>
              <a:ext uri="{FF2B5EF4-FFF2-40B4-BE49-F238E27FC236}">
                <a16:creationId xmlns:a16="http://schemas.microsoft.com/office/drawing/2014/main" id="{34FB80A3-CAA8-4879-81AA-6C9C6DA04FF8}"/>
              </a:ext>
            </a:extLst>
          </xdr:cNvPr>
          <xdr:cNvSpPr txBox="1"/>
        </xdr:nvSpPr>
        <xdr:spPr>
          <a:xfrm>
            <a:off x="553342" y="16370271"/>
            <a:ext cx="5376751" cy="746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ΣΗΜΕΙΩΣΗ: </a:t>
            </a: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Εάν διαπιστώσετε</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ότι χρησιμοποιείτε πολλούς τύπους με συνθήκες, η χρήση ενός Συγκεντρωτικού Πίνακα ίσως είναι μια καλύτερη λύση. </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Για περισσότερες πληροφορίες, ανατρέξτε σε αυτό το άρθρο που αφορά τους Συγκεντρωτικούς Πίνακες</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9" name="Πλαίσιο κειμένου 100" descr="=SUMIF(D118:D122,&quot;&gt;=50&quot;)&#10;&#10;&#10;">
            <a:extLst>
              <a:ext uri="{FF2B5EF4-FFF2-40B4-BE49-F238E27FC236}">
                <a16:creationId xmlns:a16="http://schemas.microsoft.com/office/drawing/2014/main" id="{081FEA47-A154-4881-BA88-6F77A1DA2820}"/>
              </a:ext>
            </a:extLst>
          </xdr:cNvPr>
          <xdr:cNvSpPr txBox="1"/>
        </xdr:nvSpPr>
        <xdr:spPr>
          <a:xfrm>
            <a:off x="541774" y="15925501"/>
            <a:ext cx="3800296"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effectLst/>
                <a:latin typeface="Courier New" panose="02070309020205020404" pitchFamily="49" charset="0"/>
                <a:ea typeface="Times New Roman" panose="02020603050405020304" pitchFamily="18" charset="0"/>
                <a:cs typeface="Courier New" panose="02070309020205020404" pitchFamily="49" charset="0"/>
              </a:rPr>
              <a:t>=</a:t>
            </a:r>
            <a:r>
              <a:rPr lang="el"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SUMIF(D118:D122</a:t>
            </a:r>
            <a:r>
              <a:rPr lang="en-US"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a:t>
            </a:r>
            <a:r>
              <a:rPr lang="el"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"&gt;=</a:t>
            </a:r>
            <a:r>
              <a:rPr lang="el" sz="2000">
                <a:effectLst/>
                <a:latin typeface="Courier New" panose="02070309020205020404" pitchFamily="49" charset="0"/>
                <a:ea typeface="Times New Roman" panose="02020603050405020304" pitchFamily="18" charset="0"/>
                <a:cs typeface="Courier New" panose="02070309020205020404" pitchFamily="49" charset="0"/>
              </a:rPr>
              <a:t>50")</a:t>
            </a:r>
          </a:p>
          <a:p>
            <a:pPr marL="0" marR="0" rtl="0">
              <a:spcBef>
                <a:spcPts val="0"/>
              </a:spcBef>
              <a:spcAft>
                <a:spcPts val="0"/>
              </a:spcAft>
            </a:pPr>
            <a:endParaRPr lang="en-US" sz="2000">
              <a:effectLst/>
              <a:latin typeface="Courier New" panose="02070309020205020404" pitchFamily="49" charset="0"/>
              <a:ea typeface="Times New Roman" panose="02020603050405020304" pitchFamily="18" charset="0"/>
            </a:endParaRPr>
          </a:p>
        </xdr:txBody>
      </xdr:sp>
      <xdr:sp macro="" textlink="">
        <xdr:nvSpPr>
          <xdr:cNvPr id="210" name="Αριστερό άγκιστρο 209">
            <a:extLst>
              <a:ext uri="{FF2B5EF4-FFF2-40B4-BE49-F238E27FC236}">
                <a16:creationId xmlns:a16="http://schemas.microsoft.com/office/drawing/2014/main" id="{D4198EE4-6DA5-4995-A5C3-297510D75CBC}"/>
              </a:ext>
            </a:extLst>
          </xdr:cNvPr>
          <xdr:cNvSpPr/>
        </xdr:nvSpPr>
        <xdr:spPr>
          <a:xfrm rot="5400000">
            <a:off x="989434" y="15404171"/>
            <a:ext cx="197659" cy="7733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1" name="Πλαίσιο κειμένου 2" descr="Αθροίστε ορισμένες τιμές με βάση αυτό το κριτήριο:&#10;">
            <a:extLst>
              <a:ext uri="{FF2B5EF4-FFF2-40B4-BE49-F238E27FC236}">
                <a16:creationId xmlns:a16="http://schemas.microsoft.com/office/drawing/2014/main" id="{68686DE4-CB48-4915-8A63-E98D9F67B388}"/>
              </a:ext>
            </a:extLst>
          </xdr:cNvPr>
          <xdr:cNvSpPr txBox="1">
            <a:spLocks noChangeArrowheads="1"/>
          </xdr:cNvSpPr>
        </xdr:nvSpPr>
        <xdr:spPr bwMode="auto">
          <a:xfrm>
            <a:off x="521615" y="14842241"/>
            <a:ext cx="1115191"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Αθροίστε ορισμένες τιμές με βάση αυτό το κριτήριο:</a:t>
            </a:r>
          </a:p>
        </xdr:txBody>
      </xdr:sp>
      <xdr:sp macro="" textlink="">
        <xdr:nvSpPr>
          <xdr:cNvPr id="212" name="Αριστερό άγκιστρο 211">
            <a:extLst>
              <a:ext uri="{FF2B5EF4-FFF2-40B4-BE49-F238E27FC236}">
                <a16:creationId xmlns:a16="http://schemas.microsoft.com/office/drawing/2014/main" id="{1F715516-41DD-4007-B4E1-F5219D7F5E3F}"/>
              </a:ext>
            </a:extLst>
          </xdr:cNvPr>
          <xdr:cNvSpPr/>
        </xdr:nvSpPr>
        <xdr:spPr>
          <a:xfrm rot="5400000">
            <a:off x="2123333" y="15095308"/>
            <a:ext cx="295280" cy="1328489"/>
          </a:xfrm>
          <a:prstGeom prst="leftBrace">
            <a:avLst>
              <a:gd name="adj1" fmla="val 8333"/>
              <a:gd name="adj2" fmla="val 4965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3" name="Πλαίσιο κειμένου 2" descr="....Look through these cells...&#10; &#10;">
            <a:extLst>
              <a:ext uri="{FF2B5EF4-FFF2-40B4-BE49-F238E27FC236}">
                <a16:creationId xmlns:a16="http://schemas.microsoft.com/office/drawing/2014/main" id="{85793BB1-60AB-4D75-A97F-587A5AAF3641}"/>
              </a:ext>
            </a:extLst>
          </xdr:cNvPr>
          <xdr:cNvSpPr txBox="1">
            <a:spLocks noChangeArrowheads="1"/>
          </xdr:cNvSpPr>
        </xdr:nvSpPr>
        <xdr:spPr bwMode="auto">
          <a:xfrm>
            <a:off x="1711460" y="1484252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...Εξέτασε αυτά τα κελιά...</a:t>
            </a:r>
          </a:p>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14" name="Αριστερό άγκιστρο 213">
            <a:extLst>
              <a:ext uri="{FF2B5EF4-FFF2-40B4-BE49-F238E27FC236}">
                <a16:creationId xmlns:a16="http://schemas.microsoft.com/office/drawing/2014/main" id="{DDE8A4F2-7D99-42CD-BA7B-3FD932A6B224}"/>
              </a:ext>
            </a:extLst>
          </xdr:cNvPr>
          <xdr:cNvSpPr/>
        </xdr:nvSpPr>
        <xdr:spPr>
          <a:xfrm rot="5400000">
            <a:off x="3361650" y="15343238"/>
            <a:ext cx="271590" cy="808946"/>
          </a:xfrm>
          <a:prstGeom prst="leftBrace">
            <a:avLst>
              <a:gd name="adj1" fmla="val 15347"/>
              <a:gd name="adj2" fmla="val 5159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5" name="Πλαίσιο κειμένου 2" descr="...and if the value is greater than 50, sum it up&#10; &#10;">
            <a:extLst>
              <a:ext uri="{FF2B5EF4-FFF2-40B4-BE49-F238E27FC236}">
                <a16:creationId xmlns:a16="http://schemas.microsoft.com/office/drawing/2014/main" id="{34E10F90-E5DA-4762-813E-A88E491D6100}"/>
              </a:ext>
            </a:extLst>
          </xdr:cNvPr>
          <xdr:cNvSpPr txBox="1">
            <a:spLocks noChangeArrowheads="1"/>
          </xdr:cNvSpPr>
        </xdr:nvSpPr>
        <xdr:spPr bwMode="auto">
          <a:xfrm>
            <a:off x="2964939" y="14842527"/>
            <a:ext cx="1164438"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...και εάν η τιμή είναι μεγαλύτερη από 50, αθροίστε τα.</a:t>
            </a:r>
          </a:p>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xdr:from>
      <xdr:col>5</xdr:col>
      <xdr:colOff>433001</xdr:colOff>
      <xdr:row>17</xdr:row>
      <xdr:rowOff>154967</xdr:rowOff>
    </xdr:from>
    <xdr:to>
      <xdr:col>11</xdr:col>
      <xdr:colOff>266700</xdr:colOff>
      <xdr:row>24</xdr:row>
      <xdr:rowOff>19050</xdr:rowOff>
    </xdr:to>
    <xdr:grpSp>
      <xdr:nvGrpSpPr>
        <xdr:cNvPr id="216" name="Ομάδα 215">
          <a:extLst>
            <a:ext uri="{FF2B5EF4-FFF2-40B4-BE49-F238E27FC236}">
              <a16:creationId xmlns:a16="http://schemas.microsoft.com/office/drawing/2014/main" id="{0FA38FBC-68F7-4669-920A-9D32BAD15061}"/>
            </a:ext>
          </a:extLst>
        </xdr:cNvPr>
        <xdr:cNvGrpSpPr/>
      </xdr:nvGrpSpPr>
      <xdr:grpSpPr>
        <a:xfrm>
          <a:off x="9672251" y="3964967"/>
          <a:ext cx="4148524" cy="1197583"/>
          <a:chOff x="9434126" y="7174892"/>
          <a:chExt cx="4148524" cy="1197583"/>
        </a:xfrm>
      </xdr:grpSpPr>
      <xdr:grpSp>
        <xdr:nvGrpSpPr>
          <xdr:cNvPr id="217" name="Ομάδα 216">
            <a:extLst>
              <a:ext uri="{FF2B5EF4-FFF2-40B4-BE49-F238E27FC236}">
                <a16:creationId xmlns:a16="http://schemas.microsoft.com/office/drawing/2014/main" id="{CD1F56E6-4339-49C4-BA4B-9E71C6AAB175}"/>
              </a:ext>
            </a:extLst>
          </xdr:cNvPr>
          <xdr:cNvGrpSpPr/>
        </xdr:nvGrpSpPr>
        <xdr:grpSpPr>
          <a:xfrm>
            <a:off x="9434126" y="7219374"/>
            <a:ext cx="4148524" cy="1153101"/>
            <a:chOff x="10339001" y="7219374"/>
            <a:chExt cx="4148524" cy="1153101"/>
          </a:xfrm>
        </xdr:grpSpPr>
        <xdr:grpSp>
          <xdr:nvGrpSpPr>
            <xdr:cNvPr id="219" name="ΣΥΜΒΟΥΛΗ ΑΠΟ ΤΟΥΣ ΕΙΔΙΚΟΥΣ" descr="ΣΥΜΒΟΥΛΗ ΑΠΟ ΤΟΥΣ ΕΙΔΙΚΟΥΣ">
              <a:extLst>
                <a:ext uri="{FF2B5EF4-FFF2-40B4-BE49-F238E27FC236}">
                  <a16:creationId xmlns:a16="http://schemas.microsoft.com/office/drawing/2014/main" id="{80AEA6E2-8705-424F-9170-D839A6C17C4E}"/>
                </a:ext>
              </a:extLst>
            </xdr:cNvPr>
            <xdr:cNvGrpSpPr/>
          </xdr:nvGrpSpPr>
          <xdr:grpSpPr>
            <a:xfrm>
              <a:off x="11734800" y="7219950"/>
              <a:ext cx="2752725" cy="1152525"/>
              <a:chOff x="8448675" y="2143125"/>
              <a:chExt cx="2419160" cy="1145492"/>
            </a:xfrm>
          </xdr:grpSpPr>
          <xdr:pic>
            <xdr:nvPicPr>
              <xdr:cNvPr id="221" name="Γραφικό 2" descr="Κουκουβάγια">
                <a:extLst>
                  <a:ext uri="{FF2B5EF4-FFF2-40B4-BE49-F238E27FC236}">
                    <a16:creationId xmlns:a16="http://schemas.microsoft.com/office/drawing/2014/main" id="{005C7F96-8ED7-420B-AD1E-BC344D71706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448675" y="2170284"/>
                <a:ext cx="444647" cy="444647"/>
              </a:xfrm>
              <a:prstGeom prst="rect">
                <a:avLst/>
              </a:prstGeom>
            </xdr:spPr>
          </xdr:pic>
          <xdr:sp macro="" textlink="">
            <xdr:nvSpPr>
              <xdr:cNvPr id="222" name="Βήμα" descr="EXPERT TIP&#10;Each one of the Fruit and Type cells has a drop-down list where you can select different fruits. Try it, and watch the formulas automatically update.&#10;">
                <a:extLst>
                  <a:ext uri="{FF2B5EF4-FFF2-40B4-BE49-F238E27FC236}">
                    <a16:creationId xmlns:a16="http://schemas.microsoft.com/office/drawing/2014/main" id="{5CCDF5E6-5FC8-4BED-8317-7F1909950424}"/>
                  </a:ext>
                </a:extLst>
              </xdr:cNvPr>
              <xdr:cNvSpPr txBox="1"/>
            </xdr:nvSpPr>
            <xdr:spPr>
              <a:xfrm>
                <a:off x="8782052" y="2143125"/>
                <a:ext cx="2085783" cy="1145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ΣΥΜΒΟΥΛΗ ΑΠΟ ΤΟΥΣ ΕΙΔΙΚΟΥΣ</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ea typeface="Segoe UI" pitchFamily="34" charset="0"/>
                    <a:cs typeface="Segoe UI Light" panose="020B0502040204020203" pitchFamily="34" charset="0"/>
                  </a:rPr>
                  <a:t>Κάθε ένα από τα κελιά Φρούτο και Είδος διαθέτει μια αναπτυσσόμενη λίστα από την οποία μπορείτε να επιλέξετε διάφορα φρούτα. Δοκιμάστε το και δείτε τους τύπους να ενημερώνονται αυτόματα.</a:t>
                </a:r>
              </a:p>
            </xdr:txBody>
          </xdr:sp>
        </xdr:grpSp>
        <xdr:sp macro="" textlink="">
          <xdr:nvSpPr>
            <xdr:cNvPr id="220" name="Ελεύθερη μορφή: σχήμα 219">
              <a:extLst>
                <a:ext uri="{FF2B5EF4-FFF2-40B4-BE49-F238E27FC236}">
                  <a16:creationId xmlns:a16="http://schemas.microsoft.com/office/drawing/2014/main" id="{AF0BFE77-4F4B-4DF3-83CA-BB18C515031A}"/>
                </a:ext>
              </a:extLst>
            </xdr:cNvPr>
            <xdr:cNvSpPr/>
          </xdr:nvSpPr>
          <xdr:spPr>
            <a:xfrm rot="1452668" flipH="1" flipV="1">
              <a:off x="10339001" y="7219374"/>
              <a:ext cx="1431970" cy="264252"/>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218" name="Ελεύθερη μορφή: σχήμα 217">
            <a:extLst>
              <a:ext uri="{FF2B5EF4-FFF2-40B4-BE49-F238E27FC236}">
                <a16:creationId xmlns:a16="http://schemas.microsoft.com/office/drawing/2014/main" id="{19645F13-0D13-4734-8A33-17BCC3F25A81}"/>
              </a:ext>
            </a:extLst>
          </xdr:cNvPr>
          <xdr:cNvSpPr/>
        </xdr:nvSpPr>
        <xdr:spPr>
          <a:xfrm rot="1980529" flipH="1" flipV="1">
            <a:off x="10150393" y="7174892"/>
            <a:ext cx="691581" cy="182474"/>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xdr:from>
      <xdr:col>1</xdr:col>
      <xdr:colOff>200025</xdr:colOff>
      <xdr:row>11</xdr:row>
      <xdr:rowOff>161925</xdr:rowOff>
    </xdr:from>
    <xdr:to>
      <xdr:col>1</xdr:col>
      <xdr:colOff>4629150</xdr:colOff>
      <xdr:row>21</xdr:row>
      <xdr:rowOff>180975</xdr:rowOff>
    </xdr:to>
    <xdr:grpSp>
      <xdr:nvGrpSpPr>
        <xdr:cNvPr id="223" name="Ομάδα 222">
          <a:extLst>
            <a:ext uri="{FF2B5EF4-FFF2-40B4-BE49-F238E27FC236}">
              <a16:creationId xmlns:a16="http://schemas.microsoft.com/office/drawing/2014/main" id="{6D0DD3D5-631D-4EF0-B8E5-3D745F7C34F8}"/>
            </a:ext>
          </a:extLst>
        </xdr:cNvPr>
        <xdr:cNvGrpSpPr/>
      </xdr:nvGrpSpPr>
      <xdr:grpSpPr>
        <a:xfrm>
          <a:off x="1047750" y="2828925"/>
          <a:ext cx="4429125" cy="1924050"/>
          <a:chOff x="3048000" y="4524375"/>
          <a:chExt cx="4429125" cy="1924050"/>
        </a:xfrm>
      </xdr:grpSpPr>
      <xdr:sp macro="" textlink="">
        <xdr:nvSpPr>
          <xdr:cNvPr id="224" name="Κείμενο_τύπου" descr="=SUMIF(C3:C14,C17,D3:D4)&#10;">
            <a:extLst>
              <a:ext uri="{FF2B5EF4-FFF2-40B4-BE49-F238E27FC236}">
                <a16:creationId xmlns:a16="http://schemas.microsoft.com/office/drawing/2014/main" id="{DCB35442-6216-467A-BC97-109CD36E5CB5}"/>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=SUMIF(C3:C14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C17</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D3:D</a:t>
            </a:r>
            <a:r>
              <a:rPr lang="en-US" sz="2000">
                <a:solidFill>
                  <a:srgbClr val="000000"/>
                </a:solidFill>
                <a:effectLst/>
                <a:latin typeface="Courier New" panose="02070309020205020404" pitchFamily="49" charset="0"/>
                <a:ea typeface="Times New Roman" panose="02020603050405020304" pitchFamily="18" charset="0"/>
              </a:rPr>
              <a:t>1</a:t>
            </a:r>
            <a:r>
              <a:rPr lang="el" sz="2000">
                <a:solidFill>
                  <a:srgbClr val="000000"/>
                </a:solidFill>
                <a:effectLst/>
                <a:latin typeface="Courier New" panose="02070309020205020404" pitchFamily="49" charset="0"/>
                <a:ea typeface="Times New Roman" panose="02020603050405020304" pitchFamily="18" charset="0"/>
              </a:rPr>
              <a:t>4)</a:t>
            </a:r>
            <a:endParaRPr lang="en-US" sz="2000">
              <a:effectLst/>
              <a:latin typeface="Courier New" panose="02070309020205020404" pitchFamily="49" charset="0"/>
              <a:ea typeface="Times New Roman" panose="02020603050405020304" pitchFamily="18" charset="0"/>
            </a:endParaRPr>
          </a:p>
        </xdr:txBody>
      </xdr:sp>
      <xdr:grpSp>
        <xdr:nvGrpSpPr>
          <xdr:cNvPr id="225" name="Ομάδα 224">
            <a:extLst>
              <a:ext uri="{FF2B5EF4-FFF2-40B4-BE49-F238E27FC236}">
                <a16:creationId xmlns:a16="http://schemas.microsoft.com/office/drawing/2014/main" id="{32BCCB5A-A2CD-497F-BF2F-258696BB6511}"/>
              </a:ext>
            </a:extLst>
          </xdr:cNvPr>
          <xdr:cNvGrpSpPr/>
        </xdr:nvGrpSpPr>
        <xdr:grpSpPr>
          <a:xfrm>
            <a:off x="3876675" y="4524375"/>
            <a:ext cx="1352550" cy="861227"/>
            <a:chOff x="3876675" y="4524375"/>
            <a:chExt cx="1352550" cy="861227"/>
          </a:xfrm>
        </xdr:grpSpPr>
        <xdr:sp macro="" textlink="">
          <xdr:nvSpPr>
            <xdr:cNvPr id="232" name="Πάνω_άγκιστρο_τύπου">
              <a:extLst>
                <a:ext uri="{FF2B5EF4-FFF2-40B4-BE49-F238E27FC236}">
                  <a16:creationId xmlns:a16="http://schemas.microsoft.com/office/drawing/2014/main" id="{30BE69DA-1183-4CDD-B940-0CD4E6DE5022}"/>
                </a:ext>
              </a:extLst>
            </xdr:cNvPr>
            <xdr:cNvSpPr/>
          </xdr:nvSpPr>
          <xdr:spPr>
            <a:xfrm rot="5400000">
              <a:off x="4312357"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3" name="Κείμενο_επάνω_επεξήγησης_τύπου" descr="Ποια περιοχή θέλετε να δείτε;&#10;&#10;">
              <a:extLst>
                <a:ext uri="{FF2B5EF4-FFF2-40B4-BE49-F238E27FC236}">
                  <a16:creationId xmlns:a16="http://schemas.microsoft.com/office/drawing/2014/main" id="{FC61B534-CB59-4B54-8582-02E46A40345E}"/>
                </a:ext>
              </a:extLst>
            </xdr:cNvPr>
            <xdr:cNvSpPr txBox="1">
              <a:spLocks noChangeArrowheads="1"/>
            </xdr:cNvSpPr>
          </xdr:nvSpPr>
          <xdr:spPr bwMode="auto">
            <a:xfrm>
              <a:off x="3876675"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δείτε;</a:t>
              </a:r>
            </a:p>
          </xdr:txBody>
        </xdr:sp>
      </xdr:grpSp>
      <xdr:grpSp>
        <xdr:nvGrpSpPr>
          <xdr:cNvPr id="226" name="Ομάδα 225">
            <a:extLst>
              <a:ext uri="{FF2B5EF4-FFF2-40B4-BE49-F238E27FC236}">
                <a16:creationId xmlns:a16="http://schemas.microsoft.com/office/drawing/2014/main" id="{6FA221CD-940C-4567-B73C-941BDC0DD971}"/>
              </a:ext>
            </a:extLst>
          </xdr:cNvPr>
          <xdr:cNvGrpSpPr/>
        </xdr:nvGrpSpPr>
        <xdr:grpSpPr>
          <a:xfrm>
            <a:off x="5305424" y="4524375"/>
            <a:ext cx="2171701" cy="861228"/>
            <a:chOff x="5305424" y="4524375"/>
            <a:chExt cx="2171701" cy="861228"/>
          </a:xfrm>
        </xdr:grpSpPr>
        <xdr:sp macro="" textlink="">
          <xdr:nvSpPr>
            <xdr:cNvPr id="230" name="Πάνω_άγκιστρο_τύπου">
              <a:extLst>
                <a:ext uri="{FF2B5EF4-FFF2-40B4-BE49-F238E27FC236}">
                  <a16:creationId xmlns:a16="http://schemas.microsoft.com/office/drawing/2014/main" id="{0F30C154-2F1F-4A51-9F6F-727C94B1953E}"/>
                </a:ext>
              </a:extLst>
            </xdr:cNvPr>
            <xdr:cNvSpPr/>
          </xdr:nvSpPr>
          <xdr:spPr>
            <a:xfrm rot="5400000">
              <a:off x="6036861" y="4621615"/>
              <a:ext cx="499277" cy="10287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1" name="Κείμενο_επάνω_επεξήγησης_τύπου" descr="Για κάθε αντιστοιχία, σε ποια περιοχή θέλετε να γίνει άθροιση;&#10;&#10;">
              <a:extLst>
                <a:ext uri="{FF2B5EF4-FFF2-40B4-BE49-F238E27FC236}">
                  <a16:creationId xmlns:a16="http://schemas.microsoft.com/office/drawing/2014/main" id="{DA6683AA-4CC0-471A-A679-B838AA382F23}"/>
                </a:ext>
              </a:extLst>
            </xdr:cNvPr>
            <xdr:cNvSpPr txBox="1">
              <a:spLocks noChangeArrowheads="1"/>
            </xdr:cNvSpPr>
          </xdr:nvSpPr>
          <xdr:spPr bwMode="auto">
            <a:xfrm>
              <a:off x="5305424" y="4524375"/>
              <a:ext cx="2171701"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Για κάθε αντιστοιχία, σε ποια περιοχή θέλετε να γίνει άθροιση;</a:t>
              </a:r>
            </a:p>
          </xdr:txBody>
        </xdr:sp>
      </xdr:grpSp>
      <xdr:grpSp>
        <xdr:nvGrpSpPr>
          <xdr:cNvPr id="227" name="Ομάδα 226">
            <a:extLst>
              <a:ext uri="{FF2B5EF4-FFF2-40B4-BE49-F238E27FC236}">
                <a16:creationId xmlns:a16="http://schemas.microsoft.com/office/drawing/2014/main" id="{19ECD3AD-6B72-4E46-8FCA-D4C2D3D56A1B}"/>
              </a:ext>
            </a:extLst>
          </xdr:cNvPr>
          <xdr:cNvGrpSpPr/>
        </xdr:nvGrpSpPr>
        <xdr:grpSpPr>
          <a:xfrm>
            <a:off x="4362451" y="5610223"/>
            <a:ext cx="2085974" cy="838202"/>
            <a:chOff x="4362451" y="5610223"/>
            <a:chExt cx="2085974" cy="838202"/>
          </a:xfrm>
        </xdr:grpSpPr>
        <xdr:sp macro="" textlink="">
          <xdr:nvSpPr>
            <xdr:cNvPr id="228" name="Κάτω_άγκιστρο_τύπου">
              <a:extLst>
                <a:ext uri="{FF2B5EF4-FFF2-40B4-BE49-F238E27FC236}">
                  <a16:creationId xmlns:a16="http://schemas.microsoft.com/office/drawing/2014/main" id="{C4C24EC1-E28F-4850-952E-C211297DA95C}"/>
                </a:ext>
              </a:extLst>
            </xdr:cNvPr>
            <xdr:cNvSpPr/>
          </xdr:nvSpPr>
          <xdr:spPr>
            <a:xfrm rot="16200000">
              <a:off x="515103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29" name="Κείμενο_κάτω_επεξήγησης_τύπου" descr="Ποια τιμή (κείμενο ή αριθμός) θέλετε να αναζητήσετε;&#10;&#10;">
              <a:extLst>
                <a:ext uri="{FF2B5EF4-FFF2-40B4-BE49-F238E27FC236}">
                  <a16:creationId xmlns:a16="http://schemas.microsoft.com/office/drawing/2014/main" id="{B9D27F57-F8C2-4EE5-AF26-66707B0E05AE}"/>
                </a:ext>
              </a:extLst>
            </xdr:cNvPr>
            <xdr:cNvSpPr txBox="1">
              <a:spLocks noChangeArrowheads="1"/>
            </xdr:cNvSpPr>
          </xdr:nvSpPr>
          <xdr:spPr bwMode="auto">
            <a:xfrm>
              <a:off x="4362451" y="5962650"/>
              <a:ext cx="2085974" cy="485775"/>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τιμή (κείμενο ή αριθμός) θέλετε να αναζητήσετε;</a:t>
              </a:r>
            </a:p>
          </xdr:txBody>
        </xdr:sp>
      </xdr:grpSp>
    </xdr:grpSp>
    <xdr:clientData/>
  </xdr:twoCellAnchor>
  <xdr:twoCellAnchor>
    <xdr:from>
      <xdr:col>0</xdr:col>
      <xdr:colOff>371475</xdr:colOff>
      <xdr:row>28</xdr:row>
      <xdr:rowOff>47625</xdr:rowOff>
    </xdr:from>
    <xdr:to>
      <xdr:col>1</xdr:col>
      <xdr:colOff>5162550</xdr:colOff>
      <xdr:row>42</xdr:row>
      <xdr:rowOff>85725</xdr:rowOff>
    </xdr:to>
    <xdr:grpSp>
      <xdr:nvGrpSpPr>
        <xdr:cNvPr id="234" name="Ομάδα 233">
          <a:extLst>
            <a:ext uri="{FF2B5EF4-FFF2-40B4-BE49-F238E27FC236}">
              <a16:creationId xmlns:a16="http://schemas.microsoft.com/office/drawing/2014/main" id="{728ED977-068D-4BDD-9900-E7A1A0E01A3A}"/>
            </a:ext>
          </a:extLst>
        </xdr:cNvPr>
        <xdr:cNvGrpSpPr/>
      </xdr:nvGrpSpPr>
      <xdr:grpSpPr>
        <a:xfrm>
          <a:off x="371475" y="5953125"/>
          <a:ext cx="5638800" cy="2705100"/>
          <a:chOff x="3048000" y="2390775"/>
          <a:chExt cx="5762625" cy="2766074"/>
        </a:xfrm>
      </xdr:grpSpPr>
      <xdr:sp macro="" textlink="">
        <xdr:nvSpPr>
          <xdr:cNvPr id="235" name="Κάτω_άγκιστρο_τύπου">
            <a:extLst>
              <a:ext uri="{FF2B5EF4-FFF2-40B4-BE49-F238E27FC236}">
                <a16:creationId xmlns:a16="http://schemas.microsoft.com/office/drawing/2014/main" id="{453E28FE-C60F-4575-A21E-10394924F1B6}"/>
              </a:ext>
            </a:extLst>
          </xdr:cNvPr>
          <xdr:cNvSpPr/>
        </xdr:nvSpPr>
        <xdr:spPr>
          <a:xfrm rot="16200000">
            <a:off x="7227007"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6" name="Κάτω_άγκιστρο_τύπου">
            <a:extLst>
              <a:ext uri="{FF2B5EF4-FFF2-40B4-BE49-F238E27FC236}">
                <a16:creationId xmlns:a16="http://schemas.microsoft.com/office/drawing/2014/main" id="{B085E19B-EB18-43E6-AB6C-14F6D2AFA1F7}"/>
              </a:ext>
            </a:extLst>
          </xdr:cNvPr>
          <xdr:cNvSpPr/>
        </xdr:nvSpPr>
        <xdr:spPr>
          <a:xfrm rot="16200000">
            <a:off x="5561406"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7" name="Πάνω_άγκιστρο_τύπου">
            <a:extLst>
              <a:ext uri="{FF2B5EF4-FFF2-40B4-BE49-F238E27FC236}">
                <a16:creationId xmlns:a16="http://schemas.microsoft.com/office/drawing/2014/main" id="{603AD5F7-68AF-446A-BFE6-540AB775EE0B}"/>
              </a:ext>
            </a:extLst>
          </xdr:cNvPr>
          <xdr:cNvSpPr/>
        </xdr:nvSpPr>
        <xdr:spPr>
          <a:xfrm rot="5400000">
            <a:off x="8183500" y="3159526"/>
            <a:ext cx="499277" cy="485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8" name="Πάνω_άγκιστρο_τύπου">
            <a:extLst>
              <a:ext uri="{FF2B5EF4-FFF2-40B4-BE49-F238E27FC236}">
                <a16:creationId xmlns:a16="http://schemas.microsoft.com/office/drawing/2014/main" id="{7F46ED5B-D0A5-48EA-9808-55AA0B5DCFB6}"/>
              </a:ext>
            </a:extLst>
          </xdr:cNvPr>
          <xdr:cNvSpPr/>
        </xdr:nvSpPr>
        <xdr:spPr>
          <a:xfrm rot="5400000">
            <a:off x="6458639" y="3154764"/>
            <a:ext cx="499277" cy="49529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9" name="Πάνω_άγκιστρο_τύπου">
            <a:extLst>
              <a:ext uri="{FF2B5EF4-FFF2-40B4-BE49-F238E27FC236}">
                <a16:creationId xmlns:a16="http://schemas.microsoft.com/office/drawing/2014/main" id="{2B008E04-D970-4F41-8120-26A572840D06}"/>
              </a:ext>
            </a:extLst>
          </xdr:cNvPr>
          <xdr:cNvSpPr/>
        </xdr:nvSpPr>
        <xdr:spPr>
          <a:xfrm rot="5400000">
            <a:off x="4466031" y="29456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40" name="Κείμενο_τύπου" descr="=SUMIFS(H3:H14,F3:F14,F17,G3:G14,G17)&#10;&#10;">
            <a:extLst>
              <a:ext uri="{FF2B5EF4-FFF2-40B4-BE49-F238E27FC236}">
                <a16:creationId xmlns:a16="http://schemas.microsoft.com/office/drawing/2014/main" id="{E8F46D48-F21D-4E81-88FC-9A6B9FD03454}"/>
              </a:ext>
            </a:extLst>
          </xdr:cNvPr>
          <xdr:cNvSpPr txBox="1"/>
        </xdr:nvSpPr>
        <xdr:spPr>
          <a:xfrm>
            <a:off x="3048000" y="3619500"/>
            <a:ext cx="57626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=SUMIFS(H3:H14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F3:F14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F17</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G3:G14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G17)</a:t>
            </a:r>
            <a:endParaRPr lang="en-US" sz="2000">
              <a:effectLst/>
              <a:latin typeface="Courier New" panose="02070309020205020404" pitchFamily="49" charset="0"/>
              <a:ea typeface="Times New Roman" panose="02020603050405020304" pitchFamily="18" charset="0"/>
            </a:endParaRPr>
          </a:p>
        </xdr:txBody>
      </xdr:sp>
      <xdr:sp macro="" textlink="">
        <xdr:nvSpPr>
          <xdr:cNvPr id="241" name="Κείμενο_επάνω_επεξήγησης_τύπου" descr="Ποια περιοχή θέλετε να αθροίσετε;&#10;&#10;">
            <a:extLst>
              <a:ext uri="{FF2B5EF4-FFF2-40B4-BE49-F238E27FC236}">
                <a16:creationId xmlns:a16="http://schemas.microsoft.com/office/drawing/2014/main" id="{5209C66A-5C8F-41D1-8DB2-9F8FD328852E}"/>
              </a:ext>
            </a:extLst>
          </xdr:cNvPr>
          <xdr:cNvSpPr txBox="1">
            <a:spLocks noChangeArrowheads="1"/>
          </xdr:cNvSpPr>
        </xdr:nvSpPr>
        <xdr:spPr bwMode="auto">
          <a:xfrm>
            <a:off x="4229100"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αθροίσετε;</a:t>
            </a:r>
          </a:p>
        </xdr:txBody>
      </xdr:sp>
      <xdr:sp macro="" textlink="">
        <xdr:nvSpPr>
          <xdr:cNvPr id="242" name="Κείμενο_επάνω_επεξήγησης_τύπου" descr="Αυτά είναι τα κριτήρια για την πρώτη αντιστοιχία&#10;&#10;">
            <a:extLst>
              <a:ext uri="{FF2B5EF4-FFF2-40B4-BE49-F238E27FC236}">
                <a16:creationId xmlns:a16="http://schemas.microsoft.com/office/drawing/2014/main" id="{286630EC-EA3F-4D50-8FFF-0ED884EEF636}"/>
              </a:ext>
            </a:extLst>
          </xdr:cNvPr>
          <xdr:cNvSpPr txBox="1">
            <a:spLocks noChangeArrowheads="1"/>
          </xdr:cNvSpPr>
        </xdr:nvSpPr>
        <xdr:spPr bwMode="auto">
          <a:xfrm>
            <a:off x="622170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Αυτά είναι τα κριτήρια για την πρώτη αντιστοιχία</a:t>
            </a:r>
          </a:p>
        </xdr:txBody>
      </xdr:sp>
      <xdr:sp macro="" textlink="">
        <xdr:nvSpPr>
          <xdr:cNvPr id="243" name="Κείμενο_επάνω_επεξήγησης_τύπου" descr="Αυτά είναι τα κριτήρια για τη δεύτερη αντιστοιχία&#10;">
            <a:extLst>
              <a:ext uri="{FF2B5EF4-FFF2-40B4-BE49-F238E27FC236}">
                <a16:creationId xmlns:a16="http://schemas.microsoft.com/office/drawing/2014/main" id="{B3BB2D28-068F-4AB6-BFAC-B52FC9070566}"/>
              </a:ext>
            </a:extLst>
          </xdr:cNvPr>
          <xdr:cNvSpPr txBox="1">
            <a:spLocks noChangeArrowheads="1"/>
          </xdr:cNvSpPr>
        </xdr:nvSpPr>
        <xdr:spPr bwMode="auto">
          <a:xfrm>
            <a:off x="7820025"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Αυτά είναι τα κριτήρια για τη δεύτερη αντιστοιχία</a:t>
            </a:r>
          </a:p>
        </xdr:txBody>
      </xdr:sp>
      <xdr:sp macro="" textlink="">
        <xdr:nvSpPr>
          <xdr:cNvPr id="244" name="Κείμενο_κάτω_επεξήγησης_τύπου" descr="Αυτή είναι η πρώτη περιοχή για την αναζήτηση αντιστοιχιών&#10;&#10;">
            <a:extLst>
              <a:ext uri="{FF2B5EF4-FFF2-40B4-BE49-F238E27FC236}">
                <a16:creationId xmlns:a16="http://schemas.microsoft.com/office/drawing/2014/main" id="{0209406C-4AC6-478F-BBC6-E1CFFB3DE19A}"/>
              </a:ext>
            </a:extLst>
          </xdr:cNvPr>
          <xdr:cNvSpPr txBox="1">
            <a:spLocks noChangeArrowheads="1"/>
          </xdr:cNvSpPr>
        </xdr:nvSpPr>
        <xdr:spPr bwMode="auto">
          <a:xfrm>
            <a:off x="5167131" y="4257675"/>
            <a:ext cx="1287826"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πρώτη περιοχή για την αναζήτηση αντιστοιχιών</a:t>
            </a:r>
          </a:p>
        </xdr:txBody>
      </xdr:sp>
      <xdr:sp macro="" textlink="">
        <xdr:nvSpPr>
          <xdr:cNvPr id="245" name="Κείμενο_κάτω_επεξήγησης_τύπου" descr="Αυτή είναι η δεύτερη περιοχή για την αναζήτηση αντιστοιχιών&#10;">
            <a:extLst>
              <a:ext uri="{FF2B5EF4-FFF2-40B4-BE49-F238E27FC236}">
                <a16:creationId xmlns:a16="http://schemas.microsoft.com/office/drawing/2014/main" id="{4ADCD88A-8CD3-475F-887A-B5D4E4DD79EB}"/>
              </a:ext>
            </a:extLst>
          </xdr:cNvPr>
          <xdr:cNvSpPr txBox="1">
            <a:spLocks noChangeArrowheads="1"/>
          </xdr:cNvSpPr>
        </xdr:nvSpPr>
        <xdr:spPr bwMode="auto">
          <a:xfrm>
            <a:off x="6844819" y="4257675"/>
            <a:ext cx="1323352"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δεύτερη περιοχή για την αναζήτηση αντιστοιχιών</a:t>
            </a:r>
          </a:p>
        </xdr:txBody>
      </xdr:sp>
    </xdr:grpSp>
    <xdr:clientData/>
  </xdr:twoCellAnchor>
  <xdr:twoCellAnchor>
    <xdr:from>
      <xdr:col>0</xdr:col>
      <xdr:colOff>581025</xdr:colOff>
      <xdr:row>43</xdr:row>
      <xdr:rowOff>171450</xdr:rowOff>
    </xdr:from>
    <xdr:to>
      <xdr:col>1</xdr:col>
      <xdr:colOff>2456367</xdr:colOff>
      <xdr:row>47</xdr:row>
      <xdr:rowOff>100650</xdr:rowOff>
    </xdr:to>
    <xdr:sp macro="" textlink="">
      <xdr:nvSpPr>
        <xdr:cNvPr id="246" name="Κουμπί &quot;Περισσότερες λεπτομέρειες&quot;" descr="Προχωρήστε προς τα κάτω για περισσότερες λεπτομέρειες">
          <a:hlinkClick xmlns:r="http://schemas.openxmlformats.org/officeDocument/2006/relationships" r:id="rId20"/>
          <a:extLst>
            <a:ext uri="{FF2B5EF4-FFF2-40B4-BE49-F238E27FC236}">
              <a16:creationId xmlns:a16="http://schemas.microsoft.com/office/drawing/2014/main" id="{1C7F4B40-82FF-4BFC-9078-CC27BDDEEE61}"/>
            </a:ext>
          </a:extLst>
        </xdr:cNvPr>
        <xdr:cNvSpPr/>
      </xdr:nvSpPr>
      <xdr:spPr>
        <a:xfrm>
          <a:off x="581025" y="8934450"/>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361950</xdr:colOff>
      <xdr:row>95</xdr:row>
      <xdr:rowOff>57151</xdr:rowOff>
    </xdr:from>
    <xdr:to>
      <xdr:col>1</xdr:col>
      <xdr:colOff>5248275</xdr:colOff>
      <xdr:row>120</xdr:row>
      <xdr:rowOff>66676</xdr:rowOff>
    </xdr:to>
    <xdr:grpSp>
      <xdr:nvGrpSpPr>
        <xdr:cNvPr id="247" name="Ομάδα 246">
          <a:extLst>
            <a:ext uri="{FF2B5EF4-FFF2-40B4-BE49-F238E27FC236}">
              <a16:creationId xmlns:a16="http://schemas.microsoft.com/office/drawing/2014/main" id="{09584E15-D790-4D76-92D3-066AB32B2FF1}"/>
            </a:ext>
          </a:extLst>
        </xdr:cNvPr>
        <xdr:cNvGrpSpPr/>
      </xdr:nvGrpSpPr>
      <xdr:grpSpPr>
        <a:xfrm>
          <a:off x="361950" y="18764251"/>
          <a:ext cx="5734050" cy="4772025"/>
          <a:chOff x="171450" y="17059274"/>
          <a:chExt cx="5734050" cy="4573625"/>
        </a:xfrm>
      </xdr:grpSpPr>
      <xdr:sp macro="" textlink="">
        <xdr:nvSpPr>
          <xdr:cNvPr id="248" name="Κείμενο_φόντου_περιήγησης" descr="Φόντο">
            <a:extLst>
              <a:ext uri="{FF2B5EF4-FFF2-40B4-BE49-F238E27FC236}">
                <a16:creationId xmlns:a16="http://schemas.microsoft.com/office/drawing/2014/main" id="{8E61E9C5-65C2-4369-A6AF-D75ED603CD7B}"/>
              </a:ext>
            </a:extLst>
          </xdr:cNvPr>
          <xdr:cNvSpPr/>
        </xdr:nvSpPr>
        <xdr:spPr>
          <a:xfrm>
            <a:off x="171450" y="17059274"/>
            <a:ext cx="5734050" cy="4573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49" name="Κείμενο_κεφαλίδας_περιήγησης" descr="Περισσότερες συναρτήσεις με συνθήκες">
            <a:extLst>
              <a:ext uri="{FF2B5EF4-FFF2-40B4-BE49-F238E27FC236}">
                <a16:creationId xmlns:a16="http://schemas.microsoft.com/office/drawing/2014/main" id="{D6264DB7-59DD-4D6A-AC81-38A448722642}"/>
              </a:ext>
            </a:extLst>
          </xdr:cNvPr>
          <xdr:cNvSpPr txBox="1"/>
        </xdr:nvSpPr>
        <xdr:spPr>
          <a:xfrm>
            <a:off x="374653" y="17155402"/>
            <a:ext cx="5251444"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συναρτήσεις με συνθήκες</a:t>
            </a:r>
          </a:p>
        </xdr:txBody>
      </xdr:sp>
      <xdr:cxnSp macro="">
        <xdr:nvCxnSpPr>
          <xdr:cNvPr id="250" name="Κείμενο_γραμμής1_περιήγησης" descr="Διακοσμητική γραμμή">
            <a:extLst>
              <a:ext uri="{FF2B5EF4-FFF2-40B4-BE49-F238E27FC236}">
                <a16:creationId xmlns:a16="http://schemas.microsoft.com/office/drawing/2014/main" id="{0B4852DC-84E1-44B2-B534-237DF994C113}"/>
              </a:ext>
            </a:extLst>
          </xdr:cNvPr>
          <xdr:cNvCxnSpPr>
            <a:cxnSpLocks/>
          </xdr:cNvCxnSpPr>
        </xdr:nvCxnSpPr>
        <xdr:spPr>
          <a:xfrm>
            <a:off x="374653" y="1773217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51" name="Κείμενο_γραμμής2_περιήγησης" descr="Διακοσμητική γραμμή">
            <a:extLst>
              <a:ext uri="{FF2B5EF4-FFF2-40B4-BE49-F238E27FC236}">
                <a16:creationId xmlns:a16="http://schemas.microsoft.com/office/drawing/2014/main" id="{27456BD0-9A31-4908-B32F-01511DF14E1C}"/>
              </a:ext>
            </a:extLst>
          </xdr:cNvPr>
          <xdr:cNvCxnSpPr>
            <a:cxnSpLocks/>
          </xdr:cNvCxnSpPr>
        </xdr:nvCxnSpPr>
        <xdr:spPr>
          <a:xfrm>
            <a:off x="374653" y="20779189"/>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52" name="Κείμενο_εισαγωγής_περιήγησης" descr="You've already seen SUMIF, SUMIFS, COUNTIF, and COUNTIFS. Now you can try on your own with the other functions, such as AVERAGEIF/S, MAXIFS, MINIFS. They're all structured the same way, so once you get one formula written, you can just replace the function name with the one you want. We've written all the functions you'll need for cell E106, so you can copy/paste these, or try to type them yourself for practice.&#10;&#10;SUMIF =SUMIF(C92:C103,C106,E92:E103) &#10;SUMIFS =SUMIFS(E92:E103,C92:C103,C106,D92:D103,D106) &#10;AVERAGEIF =AVERAGEIF(C92:C103,C106,E92:E103) &#10;AVERAGEIFS=AVERAGEIFS(E92:E103,C92:C103,C106,D92:D106,D106)&#10;COUNTIF =COUNTIF(C92:C103,C106)&#10;COUNTIFS =COUNTIFS(C92:C103,C106,D92:D103,D106) &#10;MAXIFS =MAXIFS(E92:E103,C92:C103,C106,D92:D103,D106)&#10;MINIFS =MINIFS(E92:E103,C92:C103,C106,D92:D103,D106)&#10;&#10;">
            <a:extLst>
              <a:ext uri="{FF2B5EF4-FFF2-40B4-BE49-F238E27FC236}">
                <a16:creationId xmlns:a16="http://schemas.microsoft.com/office/drawing/2014/main" id="{1BA6A4CB-C9C6-48DA-B0EE-C70E988CD89B}"/>
              </a:ext>
            </a:extLst>
          </xdr:cNvPr>
          <xdr:cNvSpPr txBox="1"/>
        </xdr:nvSpPr>
        <xdr:spPr>
          <a:xfrm>
            <a:off x="381163" y="17765893"/>
            <a:ext cx="5257638" cy="2890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Έχετε ήδη δει τις συναρτήσεις SUMIF, SUMIFS, COUNTIF και COUNTIFS. Τώρα μπορείτε να δοκιμάσετε άλλες συναρτήσεις μόνοι σας, όπως οι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Είναι όλες δομημένες με τον ίδιο τρόπο, συνεπώς όταν συντάξετε έναν τύπο μπορείτε απλώς να αντικαταστήσετε το όνομα της συνάρτησης με ένα άλλο όνομα. Έχουμε συντάξει όλες τις συναρτήσεις που θα χρειαστείτε για το κελί E106, συνεπώς μπορείτε να τις αντιγράψετε/επικολλήσετε ή προσπαθήστε να τις πληκτρολογήσετε μόνος σας για εξάσκηση.</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 	=SUMIF(C92:C103;C106;E92:E103)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SUMIFS 	=SUMIFS(E92:E103;C92:C103;C106;D92:D103;D106)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 	=AVERAGEIF(C92:C103;C106;E92:E103)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AVERAGEIFS	=AVERAGEIFS(E92:E103;C92:C103;C106;D92:D103;D106)</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 	=COUNTIF(C92:C103;C106)</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COUNTIFS 	=COUNTIFS(C92:C103;C106;D92:D103;D106)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MAXIFS 	=MAXIFS(E92:E103;C92:C103;C10;D92:D103;D106)</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MINIFS 	=MINIFS(E92:E103;C92:C103;C106;D92:D103;D106)</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absolute">
    <xdr:from>
      <xdr:col>1</xdr:col>
      <xdr:colOff>3675111</xdr:colOff>
      <xdr:row>116</xdr:row>
      <xdr:rowOff>66675</xdr:rowOff>
    </xdr:from>
    <xdr:to>
      <xdr:col>1</xdr:col>
      <xdr:colOff>4950281</xdr:colOff>
      <xdr:row>118</xdr:row>
      <xdr:rowOff>21124</xdr:rowOff>
    </xdr:to>
    <xdr:sp macro="" textlink="">
      <xdr:nvSpPr>
        <xdr:cNvPr id="254" name="ΚουμπίΕπόμενο" descr="Μετακίνηση στο επόμενο φύλλο">
          <a:hlinkClick xmlns:r="http://schemas.openxmlformats.org/officeDocument/2006/relationships" r:id="rId3" tooltip="Κάντε κλικ εδώ για να προχωρήσετε στο επόμενο φύλλο"/>
          <a:extLst>
            <a:ext uri="{FF2B5EF4-FFF2-40B4-BE49-F238E27FC236}">
              <a16:creationId xmlns:a16="http://schemas.microsoft.com/office/drawing/2014/main" id="{9817BA26-3F9D-4337-96B5-9647A836BC8B}"/>
            </a:ext>
          </a:extLst>
        </xdr:cNvPr>
        <xdr:cNvSpPr/>
      </xdr:nvSpPr>
      <xdr:spPr>
        <a:xfrm>
          <a:off x="4522836" y="227742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361950</xdr:colOff>
      <xdr:row>49</xdr:row>
      <xdr:rowOff>19051</xdr:rowOff>
    </xdr:from>
    <xdr:to>
      <xdr:col>1</xdr:col>
      <xdr:colOff>5248275</xdr:colOff>
      <xdr:row>94</xdr:row>
      <xdr:rowOff>28575</xdr:rowOff>
    </xdr:to>
    <xdr:sp macro="" textlink="">
      <xdr:nvSpPr>
        <xdr:cNvPr id="255" name="Φόντο" descr="Φόντο">
          <a:extLst>
            <a:ext uri="{FF2B5EF4-FFF2-40B4-BE49-F238E27FC236}">
              <a16:creationId xmlns:a16="http://schemas.microsoft.com/office/drawing/2014/main" id="{59826756-6574-4AD7-87F3-D5BE531411BB}"/>
            </a:ext>
          </a:extLst>
        </xdr:cNvPr>
        <xdr:cNvSpPr/>
      </xdr:nvSpPr>
      <xdr:spPr>
        <a:xfrm>
          <a:off x="361950" y="9925051"/>
          <a:ext cx="5734050" cy="86201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52</xdr:row>
      <xdr:rowOff>114300</xdr:rowOff>
    </xdr:from>
    <xdr:to>
      <xdr:col>1</xdr:col>
      <xdr:colOff>4948224</xdr:colOff>
      <xdr:row>52</xdr:row>
      <xdr:rowOff>114300</xdr:rowOff>
    </xdr:to>
    <xdr:cxnSp macro="">
      <xdr:nvCxnSpPr>
        <xdr:cNvPr id="256" name="Κάτω γραμμή" descr="Διακοσμητική γραμμή">
          <a:extLst>
            <a:ext uri="{FF2B5EF4-FFF2-40B4-BE49-F238E27FC236}">
              <a16:creationId xmlns:a16="http://schemas.microsoft.com/office/drawing/2014/main" id="{B4FBAF4C-2650-48DA-8BD4-CB9BC3AD86EB}"/>
            </a:ext>
          </a:extLst>
        </xdr:cNvPr>
        <xdr:cNvCxnSpPr>
          <a:cxnSpLocks/>
        </xdr:cNvCxnSpPr>
      </xdr:nvCxnSpPr>
      <xdr:spPr>
        <a:xfrm>
          <a:off x="547701" y="1059180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49</xdr:row>
      <xdr:rowOff>114300</xdr:rowOff>
    </xdr:from>
    <xdr:to>
      <xdr:col>1</xdr:col>
      <xdr:colOff>4951420</xdr:colOff>
      <xdr:row>52</xdr:row>
      <xdr:rowOff>28642</xdr:rowOff>
    </xdr:to>
    <xdr:sp macro="" textlink="">
      <xdr:nvSpPr>
        <xdr:cNvPr id="257" name="Βήμα" descr="Συναρτήσεις με συνθήκες - COUNTIF&#10;">
          <a:extLst>
            <a:ext uri="{FF2B5EF4-FFF2-40B4-BE49-F238E27FC236}">
              <a16:creationId xmlns:a16="http://schemas.microsoft.com/office/drawing/2014/main" id="{4F5A7CA7-2EE0-4987-96BE-26C1F64A94A4}"/>
            </a:ext>
          </a:extLst>
        </xdr:cNvPr>
        <xdr:cNvSpPr txBox="1"/>
      </xdr:nvSpPr>
      <xdr:spPr>
        <a:xfrm>
          <a:off x="547701" y="10020300"/>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με συνθήκες - COUNTIF</a:t>
          </a:r>
        </a:p>
      </xdr:txBody>
    </xdr:sp>
    <xdr:clientData/>
  </xdr:twoCellAnchor>
  <xdr:twoCellAnchor editAs="absolute">
    <xdr:from>
      <xdr:col>0</xdr:col>
      <xdr:colOff>547701</xdr:colOff>
      <xdr:row>89</xdr:row>
      <xdr:rowOff>2117</xdr:rowOff>
    </xdr:from>
    <xdr:to>
      <xdr:col>1</xdr:col>
      <xdr:colOff>4948224</xdr:colOff>
      <xdr:row>89</xdr:row>
      <xdr:rowOff>2117</xdr:rowOff>
    </xdr:to>
    <xdr:cxnSp macro="">
      <xdr:nvCxnSpPr>
        <xdr:cNvPr id="258" name="Κάτω γραμμή" descr="Διακοσμητική γραμμή">
          <a:extLst>
            <a:ext uri="{FF2B5EF4-FFF2-40B4-BE49-F238E27FC236}">
              <a16:creationId xmlns:a16="http://schemas.microsoft.com/office/drawing/2014/main" id="{C9452A63-9B04-434E-9908-862D1547B71D}"/>
            </a:ext>
          </a:extLst>
        </xdr:cNvPr>
        <xdr:cNvCxnSpPr>
          <a:cxnSpLocks/>
        </xdr:cNvCxnSpPr>
      </xdr:nvCxnSpPr>
      <xdr:spPr>
        <a:xfrm>
          <a:off x="547701" y="1756621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561975</xdr:colOff>
      <xdr:row>52</xdr:row>
      <xdr:rowOff>114300</xdr:rowOff>
    </xdr:from>
    <xdr:to>
      <xdr:col>1</xdr:col>
      <xdr:colOff>5015188</xdr:colOff>
      <xdr:row>57</xdr:row>
      <xdr:rowOff>161925</xdr:rowOff>
    </xdr:to>
    <xdr:sp macro="" textlink="">
      <xdr:nvSpPr>
        <xdr:cNvPr id="259" name="Εισαγωγή στην πρόσθεση αριθμών" descr="Οι συναρτήσεις COUNTIF και COUNTIFS επιτρέπουν την καταμέτρηση τιμών σε μια περιοχή με βάση τα κριτήρια που καθορίζετε. Είναι λίγο διαφορετικές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
          <a:extLst>
            <a:ext uri="{FF2B5EF4-FFF2-40B4-BE49-F238E27FC236}">
              <a16:creationId xmlns:a16="http://schemas.microsoft.com/office/drawing/2014/main" id="{FD69C356-A3A0-4ACC-9509-4D5AB4574A46}"/>
            </a:ext>
          </a:extLst>
        </xdr:cNvPr>
        <xdr:cNvSpPr txBox="1"/>
      </xdr:nvSpPr>
      <xdr:spPr>
        <a:xfrm>
          <a:off x="561975" y="10591800"/>
          <a:ext cx="5300938" cy="1000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kern="1200">
              <a:solidFill>
                <a:schemeClr val="tx1">
                  <a:lumMod val="75000"/>
                  <a:lumOff val="25000"/>
                </a:schemeClr>
              </a:solidFill>
              <a:latin typeface="Segoe UI" panose="020B0502040204020203" pitchFamily="34" charset="0"/>
              <a:ea typeface="+mn-ea"/>
              <a:cs typeface="Segoe UI" panose="020B0502040204020203" pitchFamily="34" charset="0"/>
            </a:rPr>
            <a:t>Οι συναρτήσεις </a:t>
          </a:r>
          <a:r>
            <a:rPr lang="el" sz="1100" b="1" kern="1200">
              <a:solidFill>
                <a:schemeClr val="tx1">
                  <a:lumMod val="75000"/>
                  <a:lumOff val="25000"/>
                </a:schemeClr>
              </a:solidFill>
              <a:latin typeface="Segoe UI" panose="020B0502040204020203" pitchFamily="34" charset="0"/>
              <a:ea typeface="+mn-ea"/>
              <a:cs typeface="Segoe UI" panose="020B0502040204020203" pitchFamily="34" charset="0"/>
            </a:rPr>
            <a:t>COUNTIF</a:t>
          </a:r>
          <a:r>
            <a:rPr lang="el"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και </a:t>
          </a:r>
          <a:r>
            <a:rPr lang="el" sz="1100" b="1" kern="1200" baseline="0">
              <a:solidFill>
                <a:schemeClr val="tx1">
                  <a:lumMod val="75000"/>
                  <a:lumOff val="25000"/>
                </a:schemeClr>
              </a:solidFill>
              <a:latin typeface="Segoe UI" panose="020B0502040204020203" pitchFamily="34" charset="0"/>
              <a:ea typeface="+mn-ea"/>
              <a:cs typeface="Segoe UI" panose="020B0502040204020203" pitchFamily="34" charset="0"/>
            </a:rPr>
            <a:t>COUNTIFS</a:t>
          </a:r>
          <a:r>
            <a:rPr lang="el"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επιτρέπουν την καταμέτρηση τιμών σε μια περιοχή με βάση τα κριτήρια που καθορίζετε. Είναι </a:t>
          </a: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λίγο διαφορετικές</a:t>
          </a:r>
          <a:r>
            <a:rPr lang="el"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από τις άλλες συναρτήσεις IF και IFS καθώς διαθέτουν μόνο μια περιοχή κριτηρίων και κριτήρια. Δεν κάνουν υπολογισμούς για μία περιοχή και στη συνέχεια κάνουν αναζήτηση σε άλλη για να συνοψίσουν.</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58</xdr:row>
      <xdr:rowOff>57150</xdr:rowOff>
    </xdr:from>
    <xdr:to>
      <xdr:col>1</xdr:col>
      <xdr:colOff>4943876</xdr:colOff>
      <xdr:row>61</xdr:row>
      <xdr:rowOff>81857</xdr:rowOff>
    </xdr:to>
    <xdr:grpSp>
      <xdr:nvGrpSpPr>
        <xdr:cNvPr id="7" name="Ομάδα 6">
          <a:extLst>
            <a:ext uri="{FF2B5EF4-FFF2-40B4-BE49-F238E27FC236}">
              <a16:creationId xmlns:a16="http://schemas.microsoft.com/office/drawing/2014/main" id="{C3BD1A07-2431-425E-86AC-0511A2AC3600}"/>
            </a:ext>
          </a:extLst>
        </xdr:cNvPr>
        <xdr:cNvGrpSpPr/>
      </xdr:nvGrpSpPr>
      <xdr:grpSpPr>
        <a:xfrm>
          <a:off x="571500" y="11677650"/>
          <a:ext cx="5220101" cy="596207"/>
          <a:chOff x="609600" y="10820400"/>
          <a:chExt cx="5220101" cy="596207"/>
        </a:xfrm>
      </xdr:grpSpPr>
      <xdr:sp macro="" textlink="">
        <xdr:nvSpPr>
          <xdr:cNvPr id="261" name="Κείμενο_βήματος" descr="Επιλέξτε το κελί D64 και πληκτρολογήστε =COUNTIF (C50:C61,C64). Η συνάρτηση COUNTIF έχει την εξής δομή:&#10;&#10;">
            <a:extLst>
              <a:ext uri="{FF2B5EF4-FFF2-40B4-BE49-F238E27FC236}">
                <a16:creationId xmlns:a16="http://schemas.microsoft.com/office/drawing/2014/main" id="{5A24FD00-3141-43E5-BFED-59C3725C0920}"/>
              </a:ext>
            </a:extLst>
          </xdr:cNvPr>
          <xdr:cNvSpPr txBox="1"/>
        </xdr:nvSpPr>
        <xdr:spPr>
          <a:xfrm>
            <a:off x="981857" y="108623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D64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=COUNTIF(C50:C61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C64)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COUNTIF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xdr:txBody>
      </xdr:sp>
      <xdr:sp macro="" textlink="">
        <xdr:nvSpPr>
          <xdr:cNvPr id="262" name="Σχήμα_βήματος" descr="1">
            <a:extLst>
              <a:ext uri="{FF2B5EF4-FFF2-40B4-BE49-F238E27FC236}">
                <a16:creationId xmlns:a16="http://schemas.microsoft.com/office/drawing/2014/main" id="{99FDB969-22B0-46E6-8435-35519D649D90}"/>
              </a:ext>
            </a:extLst>
          </xdr:cNvPr>
          <xdr:cNvSpPr/>
        </xdr:nvSpPr>
        <xdr:spPr>
          <a:xfrm>
            <a:off x="571500" y="108204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3733801</xdr:colOff>
      <xdr:row>89</xdr:row>
      <xdr:rowOff>183091</xdr:rowOff>
    </xdr:from>
    <xdr:to>
      <xdr:col>1</xdr:col>
      <xdr:colOff>4878004</xdr:colOff>
      <xdr:row>91</xdr:row>
      <xdr:rowOff>150165</xdr:rowOff>
    </xdr:to>
    <xdr:sp macro="" textlink="">
      <xdr:nvSpPr>
        <xdr:cNvPr id="263" name="ΚουμπίΕπόμενο" descr="Μετακίνηση στο επόμενο φύλλο">
          <a:hlinkClick xmlns:r="http://schemas.openxmlformats.org/officeDocument/2006/relationships" r:id="rId3" tooltip="Κάντε κλικ εδώ για να προχωρήσετε στο επόμενο φύλλο εργασίας"/>
          <a:extLst>
            <a:ext uri="{FF2B5EF4-FFF2-40B4-BE49-F238E27FC236}">
              <a16:creationId xmlns:a16="http://schemas.microsoft.com/office/drawing/2014/main" id="{D6D142FA-1F43-4673-883C-435BE4A5BB46}"/>
            </a:ext>
          </a:extLst>
        </xdr:cNvPr>
        <xdr:cNvSpPr/>
      </xdr:nvSpPr>
      <xdr:spPr>
        <a:xfrm>
          <a:off x="4581526" y="17747191"/>
          <a:ext cx="1144203" cy="3480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533400</xdr:colOff>
      <xdr:row>71</xdr:row>
      <xdr:rowOff>0</xdr:rowOff>
    </xdr:from>
    <xdr:to>
      <xdr:col>1</xdr:col>
      <xdr:colOff>4905776</xdr:colOff>
      <xdr:row>77</xdr:row>
      <xdr:rowOff>57150</xdr:rowOff>
    </xdr:to>
    <xdr:grpSp>
      <xdr:nvGrpSpPr>
        <xdr:cNvPr id="6" name="Ομάδα 5">
          <a:extLst>
            <a:ext uri="{FF2B5EF4-FFF2-40B4-BE49-F238E27FC236}">
              <a16:creationId xmlns:a16="http://schemas.microsoft.com/office/drawing/2014/main" id="{0DA1DA82-7F55-47D3-8AE9-D782CB1AADE4}"/>
            </a:ext>
          </a:extLst>
        </xdr:cNvPr>
        <xdr:cNvGrpSpPr/>
      </xdr:nvGrpSpPr>
      <xdr:grpSpPr>
        <a:xfrm>
          <a:off x="533400" y="14135100"/>
          <a:ext cx="5220101" cy="1200150"/>
          <a:chOff x="571500" y="13230225"/>
          <a:chExt cx="5220101" cy="1200150"/>
        </a:xfrm>
      </xdr:grpSpPr>
      <xdr:sp macro="" textlink="">
        <xdr:nvSpPr>
          <xdr:cNvPr id="265" name="Κείμενο_βήματος" descr="Η συνάρτηση COUNTIFS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αντί για μόνο με φρούτα. Επιλέξτε το κελί H64 και πληκτρολογήστε =COUNTIFS(F50:F61,F64,G50:G61,G64). Η συνάρτηση COUNTIFS έχει την εξής δομή:">
            <a:extLst>
              <a:ext uri="{FF2B5EF4-FFF2-40B4-BE49-F238E27FC236}">
                <a16:creationId xmlns:a16="http://schemas.microsoft.com/office/drawing/2014/main" id="{FA9C0F1D-374A-480D-BD12-25CF4F963447}"/>
              </a:ext>
            </a:extLst>
          </xdr:cNvPr>
          <xdr:cNvSpPr txBox="1"/>
        </xdr:nvSpPr>
        <xdr:spPr>
          <a:xfrm>
            <a:off x="981857" y="13272183"/>
            <a:ext cx="4809744" cy="1158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ίδια με τη συνάρτηση SUMIF, με τη διαφορά ότι επιτρέπει τη χρήση πολλαπλών κριτηρίων. Επομένως, σε αυτό το παράδειγμα, μπορείτε να αναζητήσετε Φρούτο και Είδος, αντί μόνο Φρούτο. Επιλέξτε το κελί H64 και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=COUNTIFS(F50:F61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F64</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G50:G61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G64)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COUNTIFS</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έχει την εξής δομή:</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66" name="Σχήμα_βήματος" descr="2">
            <a:extLst>
              <a:ext uri="{FF2B5EF4-FFF2-40B4-BE49-F238E27FC236}">
                <a16:creationId xmlns:a16="http://schemas.microsoft.com/office/drawing/2014/main" id="{01BEDDF5-7F0E-40BD-AB8B-30CD8617713C}"/>
              </a:ext>
            </a:extLst>
          </xdr:cNvPr>
          <xdr:cNvSpPr/>
        </xdr:nvSpPr>
        <xdr:spPr>
          <a:xfrm>
            <a:off x="571500" y="132302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190500</xdr:colOff>
      <xdr:row>61</xdr:row>
      <xdr:rowOff>19050</xdr:rowOff>
    </xdr:from>
    <xdr:to>
      <xdr:col>1</xdr:col>
      <xdr:colOff>4162425</xdr:colOff>
      <xdr:row>71</xdr:row>
      <xdr:rowOff>38100</xdr:rowOff>
    </xdr:to>
    <xdr:grpSp>
      <xdr:nvGrpSpPr>
        <xdr:cNvPr id="267" name="Ομάδα 266">
          <a:extLst>
            <a:ext uri="{FF2B5EF4-FFF2-40B4-BE49-F238E27FC236}">
              <a16:creationId xmlns:a16="http://schemas.microsoft.com/office/drawing/2014/main" id="{E8932D15-E179-42A0-91A2-EDDEA215314C}"/>
            </a:ext>
          </a:extLst>
        </xdr:cNvPr>
        <xdr:cNvGrpSpPr/>
      </xdr:nvGrpSpPr>
      <xdr:grpSpPr>
        <a:xfrm>
          <a:off x="1038225" y="12211050"/>
          <a:ext cx="3971925" cy="1962150"/>
          <a:chOff x="3048000" y="4524375"/>
          <a:chExt cx="3971925" cy="1924050"/>
        </a:xfrm>
      </xdr:grpSpPr>
      <xdr:sp macro="" textlink="">
        <xdr:nvSpPr>
          <xdr:cNvPr id="268" name="Κείμενο_τύπου" descr="=COUNTIF(C50:C61,C64)&#10;">
            <a:extLst>
              <a:ext uri="{FF2B5EF4-FFF2-40B4-BE49-F238E27FC236}">
                <a16:creationId xmlns:a16="http://schemas.microsoft.com/office/drawing/2014/main" id="{D17C46BB-8EDD-4801-A739-F49A4AD6B9C6}"/>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=COUNTIF(C50:C61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C64)</a:t>
            </a:r>
            <a:endParaRPr lang="en-US" sz="2000">
              <a:effectLst/>
              <a:latin typeface="Courier New" panose="02070309020205020404" pitchFamily="49" charset="0"/>
              <a:ea typeface="Times New Roman" panose="02020603050405020304" pitchFamily="18" charset="0"/>
            </a:endParaRPr>
          </a:p>
        </xdr:txBody>
      </xdr:sp>
      <xdr:grpSp>
        <xdr:nvGrpSpPr>
          <xdr:cNvPr id="269" name="Ομάδα 268">
            <a:extLst>
              <a:ext uri="{FF2B5EF4-FFF2-40B4-BE49-F238E27FC236}">
                <a16:creationId xmlns:a16="http://schemas.microsoft.com/office/drawing/2014/main" id="{37527305-6134-452A-8E72-EC503505A6ED}"/>
              </a:ext>
            </a:extLst>
          </xdr:cNvPr>
          <xdr:cNvGrpSpPr/>
        </xdr:nvGrpSpPr>
        <xdr:grpSpPr>
          <a:xfrm>
            <a:off x="4248150" y="4524375"/>
            <a:ext cx="1352550" cy="861227"/>
            <a:chOff x="4248150" y="4524375"/>
            <a:chExt cx="1352550" cy="861227"/>
          </a:xfrm>
        </xdr:grpSpPr>
        <xdr:sp macro="" textlink="">
          <xdr:nvSpPr>
            <xdr:cNvPr id="273" name="Πάνω_άγκιστρο_τύπου">
              <a:extLst>
                <a:ext uri="{FF2B5EF4-FFF2-40B4-BE49-F238E27FC236}">
                  <a16:creationId xmlns:a16="http://schemas.microsoft.com/office/drawing/2014/main" id="{36B585B0-0CA8-40C9-B8A4-354751F708F4}"/>
                </a:ext>
              </a:extLst>
            </xdr:cNvPr>
            <xdr:cNvSpPr/>
          </xdr:nvSpPr>
          <xdr:spPr>
            <a:xfrm rot="5400000">
              <a:off x="4674786" y="4602564"/>
              <a:ext cx="499277" cy="10668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4" name="Κείμενο_επάνω_επεξήγησης_τύπου" descr="Ποια περιοχή θέλετε να δείτε;&#10;">
              <a:extLst>
                <a:ext uri="{FF2B5EF4-FFF2-40B4-BE49-F238E27FC236}">
                  <a16:creationId xmlns:a16="http://schemas.microsoft.com/office/drawing/2014/main" id="{34D80480-D101-45AC-B9CF-78D23DC421E6}"/>
                </a:ext>
              </a:extLst>
            </xdr:cNvPr>
            <xdr:cNvSpPr txBox="1">
              <a:spLocks noChangeArrowheads="1"/>
            </xdr:cNvSpPr>
          </xdr:nvSpPr>
          <xdr:spPr bwMode="auto">
            <a:xfrm>
              <a:off x="4248150"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περιοχή θέλετε να δείτε;</a:t>
              </a:r>
            </a:p>
          </xdr:txBody>
        </xdr:sp>
      </xdr:grpSp>
      <xdr:grpSp>
        <xdr:nvGrpSpPr>
          <xdr:cNvPr id="270" name="Ομάδα 269">
            <a:extLst>
              <a:ext uri="{FF2B5EF4-FFF2-40B4-BE49-F238E27FC236}">
                <a16:creationId xmlns:a16="http://schemas.microsoft.com/office/drawing/2014/main" id="{2CCDD87F-488A-4F59-94B0-9890040AE4A5}"/>
              </a:ext>
            </a:extLst>
          </xdr:cNvPr>
          <xdr:cNvGrpSpPr/>
        </xdr:nvGrpSpPr>
        <xdr:grpSpPr>
          <a:xfrm>
            <a:off x="4972050" y="5610223"/>
            <a:ext cx="1981200" cy="838202"/>
            <a:chOff x="4972050" y="5610223"/>
            <a:chExt cx="1981200" cy="838202"/>
          </a:xfrm>
        </xdr:grpSpPr>
        <xdr:sp macro="" textlink="">
          <xdr:nvSpPr>
            <xdr:cNvPr id="271" name="Κάτω_άγκιστρο_τύπου">
              <a:extLst>
                <a:ext uri="{FF2B5EF4-FFF2-40B4-BE49-F238E27FC236}">
                  <a16:creationId xmlns:a16="http://schemas.microsoft.com/office/drawing/2014/main" id="{A61DA540-4BFA-41A7-A504-CCFAB774EC94}"/>
                </a:ext>
              </a:extLst>
            </xdr:cNvPr>
            <xdr:cNvSpPr/>
          </xdr:nvSpPr>
          <xdr:spPr>
            <a:xfrm rot="16200000">
              <a:off x="5636813"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2" name="Κείμενο_κάτω_επεξήγησης_τύπου" descr="Ποια τιμή (κείμενο ή αριθμός) θέλετε να αναζητήσετε;&#10;">
              <a:extLst>
                <a:ext uri="{FF2B5EF4-FFF2-40B4-BE49-F238E27FC236}">
                  <a16:creationId xmlns:a16="http://schemas.microsoft.com/office/drawing/2014/main" id="{73BBFD57-E525-4CF9-A6E9-242691515557}"/>
                </a:ext>
              </a:extLst>
            </xdr:cNvPr>
            <xdr:cNvSpPr txBox="1">
              <a:spLocks noChangeArrowheads="1"/>
            </xdr:cNvSpPr>
          </xdr:nvSpPr>
          <xdr:spPr bwMode="auto">
            <a:xfrm>
              <a:off x="4972050" y="5962650"/>
              <a:ext cx="1981200" cy="485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Ποια τιμή (κείμενο ή αριθμός) θέλετε να αναζητήσετε;</a:t>
              </a:r>
            </a:p>
          </xdr:txBody>
        </xdr:sp>
      </xdr:grpSp>
    </xdr:grpSp>
    <xdr:clientData/>
  </xdr:twoCellAnchor>
  <xdr:twoCellAnchor>
    <xdr:from>
      <xdr:col>0</xdr:col>
      <xdr:colOff>619125</xdr:colOff>
      <xdr:row>77</xdr:row>
      <xdr:rowOff>152382</xdr:rowOff>
    </xdr:from>
    <xdr:to>
      <xdr:col>1</xdr:col>
      <xdr:colOff>5199625</xdr:colOff>
      <xdr:row>87</xdr:row>
      <xdr:rowOff>183044</xdr:rowOff>
    </xdr:to>
    <xdr:grpSp>
      <xdr:nvGrpSpPr>
        <xdr:cNvPr id="275" name="Ομάδα 274">
          <a:extLst>
            <a:ext uri="{FF2B5EF4-FFF2-40B4-BE49-F238E27FC236}">
              <a16:creationId xmlns:a16="http://schemas.microsoft.com/office/drawing/2014/main" id="{847274C0-AC26-4344-B2CE-53D60DDD0425}"/>
            </a:ext>
          </a:extLst>
        </xdr:cNvPr>
        <xdr:cNvGrpSpPr/>
      </xdr:nvGrpSpPr>
      <xdr:grpSpPr>
        <a:xfrm>
          <a:off x="619125" y="15430482"/>
          <a:ext cx="5428225" cy="1935662"/>
          <a:chOff x="638175" y="14144607"/>
          <a:chExt cx="5399498" cy="1964237"/>
        </a:xfrm>
      </xdr:grpSpPr>
      <xdr:sp macro="" textlink="">
        <xdr:nvSpPr>
          <xdr:cNvPr id="276" name="Κάτω_άγκιστρο_τύπου">
            <a:extLst>
              <a:ext uri="{FF2B5EF4-FFF2-40B4-BE49-F238E27FC236}">
                <a16:creationId xmlns:a16="http://schemas.microsoft.com/office/drawing/2014/main" id="{97A01290-7C21-4B89-985F-9ACD27071CF1}"/>
              </a:ext>
            </a:extLst>
          </xdr:cNvPr>
          <xdr:cNvSpPr/>
        </xdr:nvSpPr>
        <xdr:spPr>
          <a:xfrm rot="16200000">
            <a:off x="5183956" y="15262849"/>
            <a:ext cx="495146" cy="4438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7" name="Κάτω_άγκιστρο_τύπου">
            <a:extLst>
              <a:ext uri="{FF2B5EF4-FFF2-40B4-BE49-F238E27FC236}">
                <a16:creationId xmlns:a16="http://schemas.microsoft.com/office/drawing/2014/main" id="{FBA8E8F9-1C1F-46A9-819E-ED4261288C76}"/>
              </a:ext>
            </a:extLst>
          </xdr:cNvPr>
          <xdr:cNvSpPr/>
        </xdr:nvSpPr>
        <xdr:spPr>
          <a:xfrm rot="16200000">
            <a:off x="3366813" y="15268661"/>
            <a:ext cx="495146" cy="43227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8" name="Πάνω_άγκιστρο_τύπου">
            <a:extLst>
              <a:ext uri="{FF2B5EF4-FFF2-40B4-BE49-F238E27FC236}">
                <a16:creationId xmlns:a16="http://schemas.microsoft.com/office/drawing/2014/main" id="{44603805-5C4E-4370-B762-A5B53406A8B3}"/>
              </a:ext>
            </a:extLst>
          </xdr:cNvPr>
          <xdr:cNvSpPr/>
        </xdr:nvSpPr>
        <xdr:spPr>
          <a:xfrm rot="5400000">
            <a:off x="4239257" y="14236019"/>
            <a:ext cx="495146" cy="106173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9" name="Πάνω_άγκιστρο_τύπου">
            <a:extLst>
              <a:ext uri="{FF2B5EF4-FFF2-40B4-BE49-F238E27FC236}">
                <a16:creationId xmlns:a16="http://schemas.microsoft.com/office/drawing/2014/main" id="{02E6B0A4-8693-43A2-A27C-ECA0F01F93E4}"/>
              </a:ext>
            </a:extLst>
          </xdr:cNvPr>
          <xdr:cNvSpPr/>
        </xdr:nvSpPr>
        <xdr:spPr>
          <a:xfrm rot="5400000">
            <a:off x="2413320" y="14268220"/>
            <a:ext cx="495146" cy="99732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80" name="Κείμενο_τύπου" descr="=COUNTIFS(F50:F61,F64,G50:G61,G64)&#10;">
            <a:extLst>
              <a:ext uri="{FF2B5EF4-FFF2-40B4-BE49-F238E27FC236}">
                <a16:creationId xmlns:a16="http://schemas.microsoft.com/office/drawing/2014/main" id="{9B024B79-A0D7-4146-8614-608EC9FDD326}"/>
              </a:ext>
            </a:extLst>
          </xdr:cNvPr>
          <xdr:cNvSpPr txBox="1"/>
        </xdr:nvSpPr>
        <xdr:spPr>
          <a:xfrm>
            <a:off x="638175" y="14982175"/>
            <a:ext cx="5267326" cy="526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=COUNTIFS(F50:F61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F64</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G50:G61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G64)</a:t>
            </a:r>
            <a:endParaRPr lang="en-US" sz="2000">
              <a:effectLst/>
              <a:latin typeface="Courier New" panose="02070309020205020404" pitchFamily="49" charset="0"/>
              <a:ea typeface="Times New Roman" panose="02020603050405020304" pitchFamily="18" charset="0"/>
            </a:endParaRPr>
          </a:p>
        </xdr:txBody>
      </xdr:sp>
      <xdr:sp macro="" textlink="">
        <xdr:nvSpPr>
          <xdr:cNvPr id="281" name="Κείμενο_επάνω_επεξήγησης_τύπου" descr="Αυτή είναι η πρώτη περιοχή για καταμέτρηση&#10;&#10;&#10;">
            <a:extLst>
              <a:ext uri="{FF2B5EF4-FFF2-40B4-BE49-F238E27FC236}">
                <a16:creationId xmlns:a16="http://schemas.microsoft.com/office/drawing/2014/main" id="{DED25350-43A6-40AF-99DE-4A8B25E7E5AE}"/>
              </a:ext>
            </a:extLst>
          </xdr:cNvPr>
          <xdr:cNvSpPr txBox="1">
            <a:spLocks noChangeArrowheads="1"/>
          </xdr:cNvSpPr>
        </xdr:nvSpPr>
        <xdr:spPr bwMode="auto">
          <a:xfrm>
            <a:off x="1803334" y="14144607"/>
            <a:ext cx="1715117"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Αυτή είναι η πρώτη περιοχή για καταμέτρηση</a:t>
            </a:r>
          </a:p>
        </xdr:txBody>
      </xdr:sp>
      <xdr:sp macro="" textlink="">
        <xdr:nvSpPr>
          <xdr:cNvPr id="282" name="Κείμενο_επάνω_επεξήγησης_τύπου" descr="Αυτή είναι η δεύτερη περιοχή για καταμέτρηση&#10;">
            <a:extLst>
              <a:ext uri="{FF2B5EF4-FFF2-40B4-BE49-F238E27FC236}">
                <a16:creationId xmlns:a16="http://schemas.microsoft.com/office/drawing/2014/main" id="{11EE695F-0D8C-4F27-9607-875A146520A9}"/>
              </a:ext>
            </a:extLst>
          </xdr:cNvPr>
          <xdr:cNvSpPr txBox="1">
            <a:spLocks noChangeArrowheads="1"/>
          </xdr:cNvSpPr>
        </xdr:nvSpPr>
        <xdr:spPr bwMode="auto">
          <a:xfrm>
            <a:off x="3636085" y="14144607"/>
            <a:ext cx="1701488"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l" sz="1100">
                <a:effectLst/>
                <a:latin typeface="Calibri" panose="020F0502020204030204" pitchFamily="34" charset="0"/>
                <a:ea typeface="+mn-ea"/>
                <a:cs typeface="+mn-cs"/>
              </a:rPr>
              <a:t>Αυτή είναι η δεύτερη περιοχή για καταμέτρηση</a:t>
            </a:r>
            <a:endParaRPr lang="en-US">
              <a:effectLst/>
              <a:latin typeface="Calibri" panose="020F0502020204030204" pitchFamily="34" charset="0"/>
            </a:endParaRPr>
          </a:p>
        </xdr:txBody>
      </xdr:sp>
      <xdr:sp macro="" textlink="">
        <xdr:nvSpPr>
          <xdr:cNvPr id="283" name="Κείμενο_κάτω_επεξήγησης_τύπου" descr="Αυτά είναι τα κριτήρια για την πρώτη αντιστοιχία&#10;&#10;">
            <a:extLst>
              <a:ext uri="{FF2B5EF4-FFF2-40B4-BE49-F238E27FC236}">
                <a16:creationId xmlns:a16="http://schemas.microsoft.com/office/drawing/2014/main" id="{CA955A6F-F900-4254-A38C-2B84B32EF341}"/>
              </a:ext>
            </a:extLst>
          </xdr:cNvPr>
          <xdr:cNvSpPr txBox="1">
            <a:spLocks noChangeArrowheads="1"/>
          </xdr:cNvSpPr>
        </xdr:nvSpPr>
        <xdr:spPr bwMode="auto">
          <a:xfrm>
            <a:off x="2561518" y="15615070"/>
            <a:ext cx="1667528"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l" sz="1100">
                <a:effectLst/>
                <a:latin typeface="Calibri" panose="020F0502020204030204" pitchFamily="34" charset="0"/>
                <a:ea typeface="+mn-ea"/>
                <a:cs typeface="+mn-cs"/>
              </a:rPr>
              <a:t>Αυτά είναι τα κριτήρια για την πρώτη αντιστοιχία</a:t>
            </a:r>
            <a:endParaRPr lang="en-US">
              <a:effectLst/>
              <a:latin typeface="Calibri" panose="020F0502020204030204" pitchFamily="34" charset="0"/>
            </a:endParaRPr>
          </a:p>
        </xdr:txBody>
      </xdr:sp>
      <xdr:sp macro="" textlink="">
        <xdr:nvSpPr>
          <xdr:cNvPr id="284" name="Κείμενο_κάτω_επεξήγησης_τύπου" descr="Αυτά είναι τα κριτήρια για τη δεύτερη αντιστοιχία&#10;">
            <a:extLst>
              <a:ext uri="{FF2B5EF4-FFF2-40B4-BE49-F238E27FC236}">
                <a16:creationId xmlns:a16="http://schemas.microsoft.com/office/drawing/2014/main" id="{838EB08C-21C3-4C95-9A03-F7C12DFF31CD}"/>
              </a:ext>
            </a:extLst>
          </xdr:cNvPr>
          <xdr:cNvSpPr txBox="1">
            <a:spLocks noChangeArrowheads="1"/>
          </xdr:cNvSpPr>
        </xdr:nvSpPr>
        <xdr:spPr bwMode="auto">
          <a:xfrm>
            <a:off x="4352215" y="15615070"/>
            <a:ext cx="1685458"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Αυτά είναι τα κριτήρια</a:t>
            </a:r>
            <a:r>
              <a:rPr lang="el" sz="1100" baseline="0">
                <a:effectLst/>
                <a:latin typeface="Calibri" panose="020F0502020204030204" pitchFamily="34" charset="0"/>
                <a:ea typeface="Calibri" panose="020F0502020204030204" pitchFamily="34" charset="0"/>
                <a:cs typeface="Times New Roman" panose="02020603050405020304" pitchFamily="18" charset="0"/>
              </a:rPr>
              <a:t> για τη δεύτερη αντιστοιχία</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571500</xdr:colOff>
      <xdr:row>89</xdr:row>
      <xdr:rowOff>142875</xdr:rowOff>
    </xdr:from>
    <xdr:to>
      <xdr:col>1</xdr:col>
      <xdr:colOff>2446842</xdr:colOff>
      <xdr:row>93</xdr:row>
      <xdr:rowOff>72075</xdr:rowOff>
    </xdr:to>
    <xdr:sp macro="" textlink="">
      <xdr:nvSpPr>
        <xdr:cNvPr id="285" name="Κουμπί &quot;Περισσότερες λεπτομέρειες&quot;" descr="Προχωρήστε προς τα κάτω για περισσότερες λεπτομέρειες">
          <a:hlinkClick xmlns:r="http://schemas.openxmlformats.org/officeDocument/2006/relationships" r:id="rId21"/>
          <a:extLst>
            <a:ext uri="{FF2B5EF4-FFF2-40B4-BE49-F238E27FC236}">
              <a16:creationId xmlns:a16="http://schemas.microsoft.com/office/drawing/2014/main" id="{8D5461FA-B324-43B7-BD8D-8A93884BC3F2}"/>
            </a:ext>
          </a:extLst>
        </xdr:cNvPr>
        <xdr:cNvSpPr/>
      </xdr:nvSpPr>
      <xdr:spPr>
        <a:xfrm>
          <a:off x="571500" y="17706975"/>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619125</xdr:colOff>
      <xdr:row>116</xdr:row>
      <xdr:rowOff>28575</xdr:rowOff>
    </xdr:from>
    <xdr:to>
      <xdr:col>1</xdr:col>
      <xdr:colOff>2494467</xdr:colOff>
      <xdr:row>119</xdr:row>
      <xdr:rowOff>148275</xdr:rowOff>
    </xdr:to>
    <xdr:sp macro="" textlink="">
      <xdr:nvSpPr>
        <xdr:cNvPr id="131" name="Κουμπί &quot;Περισσότερες λεπτομέρειες&quot;" descr="Προχωρήστε προς τα κάτω για περισσότερες λεπτομέρειες">
          <a:hlinkClick xmlns:r="http://schemas.openxmlformats.org/officeDocument/2006/relationships" r:id="rId22"/>
          <a:extLst>
            <a:ext uri="{FF2B5EF4-FFF2-40B4-BE49-F238E27FC236}">
              <a16:creationId xmlns:a16="http://schemas.microsoft.com/office/drawing/2014/main" id="{E4939BBA-49B2-4BFB-A7CF-F0BF2534CA19}"/>
            </a:ext>
          </a:extLst>
        </xdr:cNvPr>
        <xdr:cNvSpPr/>
      </xdr:nvSpPr>
      <xdr:spPr>
        <a:xfrm>
          <a:off x="619125" y="22736175"/>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581025</xdr:colOff>
      <xdr:row>9</xdr:row>
      <xdr:rowOff>207623</xdr:rowOff>
    </xdr:from>
    <xdr:to>
      <xdr:col>6</xdr:col>
      <xdr:colOff>533399</xdr:colOff>
      <xdr:row>19</xdr:row>
      <xdr:rowOff>2128</xdr:rowOff>
    </xdr:to>
    <xdr:grpSp>
      <xdr:nvGrpSpPr>
        <xdr:cNvPr id="76" name="ΔΕΙΤΕ ΑΥΤΟ" descr="ΔΕΙΤΕ ΑΥΤΟ&#10;&#10;">
          <a:extLst>
            <a:ext uri="{FF2B5EF4-FFF2-40B4-BE49-F238E27FC236}">
              <a16:creationId xmlns:a16="http://schemas.microsoft.com/office/drawing/2014/main" id="{16122225-CAAD-44E9-BB30-7B1C9C3D2195}"/>
            </a:ext>
          </a:extLst>
        </xdr:cNvPr>
        <xdr:cNvGrpSpPr/>
      </xdr:nvGrpSpPr>
      <xdr:grpSpPr>
        <a:xfrm>
          <a:off x="6972300" y="2493623"/>
          <a:ext cx="2924174" cy="1728080"/>
          <a:chOff x="7830674" y="7675523"/>
          <a:chExt cx="2924031" cy="1728080"/>
        </a:xfrm>
      </xdr:grpSpPr>
      <xdr:grpSp>
        <xdr:nvGrpSpPr>
          <xdr:cNvPr id="77" name="Γραμμές αγκύλης">
            <a:extLst>
              <a:ext uri="{FF2B5EF4-FFF2-40B4-BE49-F238E27FC236}">
                <a16:creationId xmlns:a16="http://schemas.microsoft.com/office/drawing/2014/main" id="{B68F7B71-DFB1-44E6-A3F5-6C1A75430E65}"/>
              </a:ext>
            </a:extLst>
          </xdr:cNvPr>
          <xdr:cNvGrpSpPr/>
        </xdr:nvGrpSpPr>
        <xdr:grpSpPr>
          <a:xfrm rot="599914">
            <a:off x="8137829" y="7675523"/>
            <a:ext cx="833286" cy="298558"/>
            <a:chOff x="10307296" y="494305"/>
            <a:chExt cx="775178" cy="337444"/>
          </a:xfrm>
        </xdr:grpSpPr>
        <xdr:sp macro="" textlink="">
          <xdr:nvSpPr>
            <xdr:cNvPr id="80" name="Μια άλλη γραμμή αγκύλης" descr="Γραμμή αγκύλης">
              <a:extLst>
                <a:ext uri="{FF2B5EF4-FFF2-40B4-BE49-F238E27FC236}">
                  <a16:creationId xmlns:a16="http://schemas.microsoft.com/office/drawing/2014/main" id="{A829194B-025B-496A-981A-F3186DD91FB9}"/>
                </a:ext>
              </a:extLst>
            </xdr:cNvPr>
            <xdr:cNvSpPr/>
          </xdr:nvSpPr>
          <xdr:spPr>
            <a:xfrm rot="4800086">
              <a:off x="10808291" y="552223"/>
              <a:ext cx="332101" cy="21626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81" name="Γραμμή αγκύλης" descr="Γραμμή αγκύλης&#10;">
              <a:extLst>
                <a:ext uri="{FF2B5EF4-FFF2-40B4-BE49-F238E27FC236}">
                  <a16:creationId xmlns:a16="http://schemas.microsoft.com/office/drawing/2014/main" id="{BACEE05B-8FEC-4418-A1A8-3357906C0B37}"/>
                </a:ext>
              </a:extLst>
            </xdr:cNvPr>
            <xdr:cNvSpPr/>
          </xdr:nvSpPr>
          <xdr:spPr>
            <a:xfrm rot="4800086">
              <a:off x="10511563" y="466709"/>
              <a:ext cx="160773" cy="569307"/>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78" name="Αστέρια" descr="Αστέρια">
            <a:extLst>
              <a:ext uri="{FF2B5EF4-FFF2-40B4-BE49-F238E27FC236}">
                <a16:creationId xmlns:a16="http://schemas.microsoft.com/office/drawing/2014/main" id="{1B099962-803E-4FDC-8B74-904D07626B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30674" y="8038700"/>
            <a:ext cx="388098" cy="337815"/>
          </a:xfrm>
          <a:prstGeom prst="rect">
            <a:avLst/>
          </a:prstGeom>
        </xdr:spPr>
      </xdr:pic>
      <xdr:sp macro="" textlink="">
        <xdr:nvSpPr>
          <xdr:cNvPr id="79" name="Οδηγίες" descr="CHECK THIS OUT&#10;You should end up with =VLOOKUP(C10,C5:D8,2,FALSE)&#10;">
            <a:extLst>
              <a:ext uri="{FF2B5EF4-FFF2-40B4-BE49-F238E27FC236}">
                <a16:creationId xmlns:a16="http://schemas.microsoft.com/office/drawing/2014/main" id="{CD6BEA80-3565-4CB2-961F-64F55693307F}"/>
              </a:ext>
            </a:extLst>
          </xdr:cNvPr>
          <xdr:cNvSpPr txBox="1"/>
        </xdr:nvSpPr>
        <xdr:spPr>
          <a:xfrm>
            <a:off x="8132528" y="7993902"/>
            <a:ext cx="2622177"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Θα πρέπει να έχετε συντάξει το εξής, </a:t>
            </a:r>
            <a:r>
              <a:rPr lang="el" sz="1100" b="1" kern="0">
                <a:solidFill>
                  <a:schemeClr val="bg2">
                    <a:lumMod val="25000"/>
                  </a:schemeClr>
                </a:solidFill>
                <a:latin typeface="+mn-lt"/>
                <a:ea typeface="Segoe UI" pitchFamily="34" charset="0"/>
                <a:cs typeface="Segoe UI Light" panose="020B0502040204020203" pitchFamily="34" charset="0"/>
              </a:rPr>
              <a:t>=VLOOKUP(C10</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C5:D8</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2</a:t>
            </a:r>
            <a:r>
              <a:rPr lang="en-US" sz="1100" b="1" kern="0">
                <a:solidFill>
                  <a:schemeClr val="bg2">
                    <a:lumMod val="25000"/>
                  </a:schemeClr>
                </a:solidFill>
                <a:latin typeface="+mn-lt"/>
                <a:ea typeface="Segoe UI" pitchFamily="34" charset="0"/>
                <a:cs typeface="Segoe UI Light" panose="020B0502040204020203" pitchFamily="34" charset="0"/>
              </a:rPr>
              <a:t>;</a:t>
            </a:r>
            <a:r>
              <a:rPr lang="el" sz="1100" b="1" kern="0">
                <a:solidFill>
                  <a:schemeClr val="bg2">
                    <a:lumMod val="25000"/>
                  </a:schemeClr>
                </a:solidFill>
                <a:latin typeface="+mn-lt"/>
                <a:ea typeface="Segoe UI" pitchFamily="34" charset="0"/>
                <a:cs typeface="Segoe UI Light" panose="020B0502040204020203" pitchFamily="34" charset="0"/>
              </a:rPr>
              <a:t>FALSE)</a:t>
            </a:r>
            <a:endParaRPr lang="en-US" sz="1100" b="1">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352425</xdr:colOff>
      <xdr:row>38</xdr:row>
      <xdr:rowOff>95250</xdr:rowOff>
    </xdr:from>
    <xdr:to>
      <xdr:col>1</xdr:col>
      <xdr:colOff>5218938</xdr:colOff>
      <xdr:row>52</xdr:row>
      <xdr:rowOff>95250</xdr:rowOff>
    </xdr:to>
    <xdr:grpSp>
      <xdr:nvGrpSpPr>
        <xdr:cNvPr id="82" name="Ομάδα 81">
          <a:extLst>
            <a:ext uri="{FF2B5EF4-FFF2-40B4-BE49-F238E27FC236}">
              <a16:creationId xmlns:a16="http://schemas.microsoft.com/office/drawing/2014/main" id="{1015345F-A070-4EDE-8224-DC487667438E}"/>
            </a:ext>
          </a:extLst>
        </xdr:cNvPr>
        <xdr:cNvGrpSpPr/>
      </xdr:nvGrpSpPr>
      <xdr:grpSpPr>
        <a:xfrm>
          <a:off x="352425" y="7934325"/>
          <a:ext cx="5733288" cy="2667000"/>
          <a:chOff x="352425" y="10715625"/>
          <a:chExt cx="5733288" cy="2390775"/>
        </a:xfrm>
      </xdr:grpSpPr>
      <xdr:sp macro="" textlink="">
        <xdr:nvSpPr>
          <xdr:cNvPr id="83" name="Ορθογώνιο 82">
            <a:extLst>
              <a:ext uri="{FF2B5EF4-FFF2-40B4-BE49-F238E27FC236}">
                <a16:creationId xmlns:a16="http://schemas.microsoft.com/office/drawing/2014/main" id="{BF247EB2-F003-4BDA-BFB1-B8FADD1C69C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4" name="Βήμα" descr="Περισσότερες πληροφορίες στο web&#10;">
            <a:extLst>
              <a:ext uri="{FF2B5EF4-FFF2-40B4-BE49-F238E27FC236}">
                <a16:creationId xmlns:a16="http://schemas.microsoft.com/office/drawing/2014/main" id="{28ECC19D-57DD-47CB-A76D-C80D367AE2C8}"/>
              </a:ext>
            </a:extLst>
          </xdr:cNvPr>
          <xdr:cNvSpPr txBox="1"/>
        </xdr:nvSpPr>
        <xdr:spPr>
          <a:xfrm>
            <a:off x="56345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5" name="Ευθεία γραμμή σύνδεσης 84" descr="Διακοσμητική γραμμή">
            <a:extLst>
              <a:ext uri="{FF2B5EF4-FFF2-40B4-BE49-F238E27FC236}">
                <a16:creationId xmlns:a16="http://schemas.microsoft.com/office/drawing/2014/main" id="{123ED04E-B6E8-457B-8D55-39D8FD68B6AD}"/>
              </a:ext>
            </a:extLst>
          </xdr:cNvPr>
          <xdr:cNvCxnSpPr>
            <a:cxnSpLocks/>
          </xdr:cNvCxnSpPr>
        </xdr:nvCxnSpPr>
        <xdr:spPr>
          <a:xfrm>
            <a:off x="563457" y="11291551"/>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6" name="Ευθεία γραμμή σύνδεσης 85" descr="Διακοσμητική γραμμή">
            <a:extLst>
              <a:ext uri="{FF2B5EF4-FFF2-40B4-BE49-F238E27FC236}">
                <a16:creationId xmlns:a16="http://schemas.microsoft.com/office/drawing/2014/main" id="{2C795585-0AA1-40B2-AE62-AEC803091634}"/>
              </a:ext>
            </a:extLst>
          </xdr:cNvPr>
          <xdr:cNvCxnSpPr>
            <a:cxnSpLocks/>
          </xdr:cNvCxnSpPr>
        </xdr:nvCxnSpPr>
        <xdr:spPr>
          <a:xfrm>
            <a:off x="56345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42</xdr:row>
      <xdr:rowOff>102319</xdr:rowOff>
    </xdr:from>
    <xdr:to>
      <xdr:col>1</xdr:col>
      <xdr:colOff>2562225</xdr:colOff>
      <xdr:row>44</xdr:row>
      <xdr:rowOff>80398</xdr:rowOff>
    </xdr:to>
    <xdr:grpSp>
      <xdr:nvGrpSpPr>
        <xdr:cNvPr id="5" name="Ομάδα 4">
          <a:extLst>
            <a:ext uri="{FF2B5EF4-FFF2-40B4-BE49-F238E27FC236}">
              <a16:creationId xmlns:a16="http://schemas.microsoft.com/office/drawing/2014/main" id="{82632918-520D-4E51-9E28-E3DEB82D9A91}"/>
            </a:ext>
          </a:extLst>
        </xdr:cNvPr>
        <xdr:cNvGrpSpPr/>
      </xdr:nvGrpSpPr>
      <xdr:grpSpPr>
        <a:xfrm>
          <a:off x="562406" y="8703394"/>
          <a:ext cx="2866594" cy="359079"/>
          <a:chOff x="562406" y="11008444"/>
          <a:chExt cx="2866594" cy="359079"/>
        </a:xfrm>
      </xdr:grpSpPr>
      <xdr:sp macro="" textlink="">
        <xdr:nvSpPr>
          <xdr:cNvPr id="87" name="Βήμα" descr="Τα πάντα σχετικά με τη συνάρτηση IF, με υπερ-σύνδεση στο web&#10;&#10;">
            <a:hlinkClick xmlns:r="http://schemas.openxmlformats.org/officeDocument/2006/relationships" r:id="rId3" tooltip="Επιλέξτε το για να μάθετε τα πάντα σχετικά με τους τύπους του Excel, στο web"/>
            <a:extLst>
              <a:ext uri="{FF2B5EF4-FFF2-40B4-BE49-F238E27FC236}">
                <a16:creationId xmlns:a16="http://schemas.microsoft.com/office/drawing/2014/main" id="{41455299-D7B6-412C-80EB-393F42F3AB5B}"/>
              </a:ext>
            </a:extLst>
          </xdr:cNvPr>
          <xdr:cNvSpPr txBox="1"/>
        </xdr:nvSpPr>
        <xdr:spPr>
          <a:xfrm>
            <a:off x="1027591" y="1108280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Επισκόπηση</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τύπων στο Excel</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8" name="Γραφικό 22" descr="Βέλος">
            <a:hlinkClick xmlns:r="http://schemas.openxmlformats.org/officeDocument/2006/relationships" r:id="rId3" tooltip="Επιλέξτε το για να μάθετε περισσότερα από το web"/>
            <a:extLst>
              <a:ext uri="{FF2B5EF4-FFF2-40B4-BE49-F238E27FC236}">
                <a16:creationId xmlns:a16="http://schemas.microsoft.com/office/drawing/2014/main" id="{C16F4A00-286C-4F3A-A614-E46206C748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008444"/>
            <a:ext cx="492262" cy="359079"/>
          </a:xfrm>
          <a:prstGeom prst="rect">
            <a:avLst/>
          </a:prstGeom>
        </xdr:spPr>
      </xdr:pic>
    </xdr:grpSp>
    <xdr:clientData/>
  </xdr:twoCellAnchor>
  <xdr:twoCellAnchor>
    <xdr:from>
      <xdr:col>0</xdr:col>
      <xdr:colOff>562406</xdr:colOff>
      <xdr:row>44</xdr:row>
      <xdr:rowOff>96385</xdr:rowOff>
    </xdr:from>
    <xdr:to>
      <xdr:col>1</xdr:col>
      <xdr:colOff>3324224</xdr:colOff>
      <xdr:row>46</xdr:row>
      <xdr:rowOff>79774</xdr:rowOff>
    </xdr:to>
    <xdr:grpSp>
      <xdr:nvGrpSpPr>
        <xdr:cNvPr id="4" name="Ομάδα 3">
          <a:extLst>
            <a:ext uri="{FF2B5EF4-FFF2-40B4-BE49-F238E27FC236}">
              <a16:creationId xmlns:a16="http://schemas.microsoft.com/office/drawing/2014/main" id="{98FAF5DD-EE61-45C8-981A-2D0D0E97F1D8}"/>
            </a:ext>
          </a:extLst>
        </xdr:cNvPr>
        <xdr:cNvGrpSpPr/>
      </xdr:nvGrpSpPr>
      <xdr:grpSpPr>
        <a:xfrm>
          <a:off x="562406" y="9078460"/>
          <a:ext cx="3628593" cy="364389"/>
          <a:chOff x="562406" y="11383510"/>
          <a:chExt cx="3628593" cy="364389"/>
        </a:xfrm>
      </xdr:grpSpPr>
      <xdr:sp macro="" textlink="">
        <xdr:nvSpPr>
          <xdr:cNvPr id="89" name="Βήμα" descr="Τα πάντα σχετικά με τη συνάρτηση IFS, με υπερ-σύνδεση στο web&#10;">
            <a:hlinkClick xmlns:r="http://schemas.openxmlformats.org/officeDocument/2006/relationships" r:id="rId6" tooltip="Επιλέξτε για να δείτε όλες τις συναρτήσεις του Excel κατά κατηγορία, στο web"/>
            <a:extLst>
              <a:ext uri="{FF2B5EF4-FFF2-40B4-BE49-F238E27FC236}">
                <a16:creationId xmlns:a16="http://schemas.microsoft.com/office/drawing/2014/main" id="{D3CD53C6-1DF8-4009-A56B-751B768B6B8A}"/>
              </a:ext>
            </a:extLst>
          </xdr:cNvPr>
          <xdr:cNvSpPr txBox="1"/>
        </xdr:nvSpPr>
        <xdr:spPr>
          <a:xfrm>
            <a:off x="1027590" y="11460686"/>
            <a:ext cx="31634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(κατά </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κατηγορία)</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0"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49851395-FA5C-4A27-8B33-9F958E8148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383510"/>
            <a:ext cx="492262" cy="364389"/>
          </a:xfrm>
          <a:prstGeom prst="rect">
            <a:avLst/>
          </a:prstGeom>
        </xdr:spPr>
      </xdr:pic>
    </xdr:grpSp>
    <xdr:clientData/>
  </xdr:twoCellAnchor>
  <xdr:twoCellAnchor>
    <xdr:from>
      <xdr:col>0</xdr:col>
      <xdr:colOff>562406</xdr:colOff>
      <xdr:row>48</xdr:row>
      <xdr:rowOff>127303</xdr:rowOff>
    </xdr:from>
    <xdr:to>
      <xdr:col>1</xdr:col>
      <xdr:colOff>3305175</xdr:colOff>
      <xdr:row>50</xdr:row>
      <xdr:rowOff>110692</xdr:rowOff>
    </xdr:to>
    <xdr:grpSp>
      <xdr:nvGrpSpPr>
        <xdr:cNvPr id="2" name="Ομάδα 1">
          <a:extLst>
            <a:ext uri="{FF2B5EF4-FFF2-40B4-BE49-F238E27FC236}">
              <a16:creationId xmlns:a16="http://schemas.microsoft.com/office/drawing/2014/main" id="{2F82E782-5C9A-405F-90E2-13AE28FFFCBD}"/>
            </a:ext>
          </a:extLst>
        </xdr:cNvPr>
        <xdr:cNvGrpSpPr/>
      </xdr:nvGrpSpPr>
      <xdr:grpSpPr>
        <a:xfrm>
          <a:off x="562406" y="9871378"/>
          <a:ext cx="3609544" cy="364389"/>
          <a:chOff x="562406" y="12176428"/>
          <a:chExt cx="3609544" cy="364389"/>
        </a:xfrm>
      </xdr:grpSpPr>
      <xdr:sp macro="" textlink="">
        <xdr:nvSpPr>
          <xdr:cNvPr id="91" name="Βήμα" descr="Δωρεάν online εκπαίδευση για το Excel, με υπερ-σύνδεση στο web&#10;">
            <a:hlinkClick xmlns:r="http://schemas.openxmlformats.org/officeDocument/2006/relationships" r:id="rId7" tooltip="Επιλέξτε το για να μάθετε σχετικά με τη δωρεάν εκπαίδευση για το Excel, στο web"/>
            <a:extLst>
              <a:ext uri="{FF2B5EF4-FFF2-40B4-BE49-F238E27FC236}">
                <a16:creationId xmlns:a16="http://schemas.microsoft.com/office/drawing/2014/main" id="{19A3D044-BB8D-41AF-8364-CFED7743E9E8}"/>
              </a:ext>
            </a:extLst>
          </xdr:cNvPr>
          <xdr:cNvSpPr txBox="1"/>
        </xdr:nvSpPr>
        <xdr:spPr>
          <a:xfrm>
            <a:off x="1040199" y="12227532"/>
            <a:ext cx="31317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92"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37889FD7-87AC-422B-93F8-5AECB480070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2176428"/>
            <a:ext cx="492262" cy="364389"/>
          </a:xfrm>
          <a:prstGeom prst="rect">
            <a:avLst/>
          </a:prstGeom>
        </xdr:spPr>
      </xdr:pic>
    </xdr:grpSp>
    <xdr:clientData/>
  </xdr:twoCellAnchor>
  <xdr:twoCellAnchor>
    <xdr:from>
      <xdr:col>0</xdr:col>
      <xdr:colOff>562406</xdr:colOff>
      <xdr:row>46</xdr:row>
      <xdr:rowOff>95761</xdr:rowOff>
    </xdr:from>
    <xdr:to>
      <xdr:col>1</xdr:col>
      <xdr:colOff>3209924</xdr:colOff>
      <xdr:row>48</xdr:row>
      <xdr:rowOff>79150</xdr:rowOff>
    </xdr:to>
    <xdr:grpSp>
      <xdr:nvGrpSpPr>
        <xdr:cNvPr id="3" name="Ομάδα 2">
          <a:extLst>
            <a:ext uri="{FF2B5EF4-FFF2-40B4-BE49-F238E27FC236}">
              <a16:creationId xmlns:a16="http://schemas.microsoft.com/office/drawing/2014/main" id="{F4AC7FE3-2FB4-4A3F-8F6D-E41D0BF24478}"/>
            </a:ext>
          </a:extLst>
        </xdr:cNvPr>
        <xdr:cNvGrpSpPr/>
      </xdr:nvGrpSpPr>
      <xdr:grpSpPr>
        <a:xfrm>
          <a:off x="562406" y="9458836"/>
          <a:ext cx="3514293" cy="364389"/>
          <a:chOff x="562406" y="11763886"/>
          <a:chExt cx="3514293" cy="364389"/>
        </a:xfrm>
      </xdr:grpSpPr>
      <xdr:sp macro="" textlink="">
        <xdr:nvSpPr>
          <xdr:cNvPr id="93" name="Βήμα" descr="Σύνθετες προτάσεις IF, με υπερ-σύνδεση στο web&#10;">
            <a:hlinkClick xmlns:r="http://schemas.openxmlformats.org/officeDocument/2006/relationships" r:id="rId8" tooltip="Επιλέξτε για να δείτε όλες τις συναρτήσεις του Excel αλφαβητικά, στο web"/>
            <a:extLst>
              <a:ext uri="{FF2B5EF4-FFF2-40B4-BE49-F238E27FC236}">
                <a16:creationId xmlns:a16="http://schemas.microsoft.com/office/drawing/2014/main" id="{0C9EBEA8-904F-4B13-9D34-42D4C435F750}"/>
              </a:ext>
            </a:extLst>
          </xdr:cNvPr>
          <xdr:cNvSpPr txBox="1"/>
        </xdr:nvSpPr>
        <xdr:spPr>
          <a:xfrm>
            <a:off x="1027590" y="11832161"/>
            <a:ext cx="3049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(αλφαβητικά)</a:t>
            </a:r>
          </a:p>
        </xdr:txBody>
      </xdr:sp>
      <xdr:pic>
        <xdr:nvPicPr>
          <xdr:cNvPr id="94"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33FB7408-A75F-4F9B-936E-020F44B829C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763886"/>
            <a:ext cx="492262" cy="364389"/>
          </a:xfrm>
          <a:prstGeom prst="rect">
            <a:avLst/>
          </a:prstGeom>
        </xdr:spPr>
      </xdr:pic>
    </xdr:grpSp>
    <xdr:clientData/>
  </xdr:twoCellAnchor>
  <xdr:twoCellAnchor>
    <xdr:from>
      <xdr:col>0</xdr:col>
      <xdr:colOff>352425</xdr:colOff>
      <xdr:row>0</xdr:row>
      <xdr:rowOff>352425</xdr:rowOff>
    </xdr:from>
    <xdr:to>
      <xdr:col>1</xdr:col>
      <xdr:colOff>5218938</xdr:colOff>
      <xdr:row>37</xdr:row>
      <xdr:rowOff>152400</xdr:rowOff>
    </xdr:to>
    <xdr:sp macro="" textlink="">
      <xdr:nvSpPr>
        <xdr:cNvPr id="62" name="Κείμενο_φόντου_περιήγησης" descr="Φόντο">
          <a:extLst>
            <a:ext uri="{FF2B5EF4-FFF2-40B4-BE49-F238E27FC236}">
              <a16:creationId xmlns:a16="http://schemas.microsoft.com/office/drawing/2014/main" id="{9C42B660-A3B5-4F00-8B62-1A2BC85EB46D}"/>
            </a:ext>
          </a:extLst>
        </xdr:cNvPr>
        <xdr:cNvSpPr/>
      </xdr:nvSpPr>
      <xdr:spPr>
        <a:xfrm>
          <a:off x="352425" y="352425"/>
          <a:ext cx="5733288" cy="74485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567653</xdr:colOff>
      <xdr:row>0</xdr:row>
      <xdr:rowOff>490010</xdr:rowOff>
    </xdr:from>
    <xdr:to>
      <xdr:col>1</xdr:col>
      <xdr:colOff>4866359</xdr:colOff>
      <xdr:row>2</xdr:row>
      <xdr:rowOff>15411</xdr:rowOff>
    </xdr:to>
    <xdr:sp macro="" textlink="">
      <xdr:nvSpPr>
        <xdr:cNvPr id="63" name="Κείμενο_κεφαλίδας_περιήγησης" descr="Αφήστε τον Οδηγό συναρτήσεων να σας καθοδηγήσει">
          <a:extLst>
            <a:ext uri="{FF2B5EF4-FFF2-40B4-BE49-F238E27FC236}">
              <a16:creationId xmlns:a16="http://schemas.microsoft.com/office/drawing/2014/main" id="{83AD9D65-6832-4C8D-9DD3-D366BF3EAA96}"/>
            </a:ext>
          </a:extLst>
        </xdr:cNvPr>
        <xdr:cNvSpPr txBox="1"/>
      </xdr:nvSpPr>
      <xdr:spPr>
        <a:xfrm>
          <a:off x="567653" y="490010"/>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Αφήστε τον Οδηγό συναρτήσεων να σας καθοδηγήσει</a:t>
          </a:r>
        </a:p>
      </xdr:txBody>
    </xdr:sp>
    <xdr:clientData/>
  </xdr:twoCellAnchor>
  <xdr:twoCellAnchor>
    <xdr:from>
      <xdr:col>0</xdr:col>
      <xdr:colOff>567653</xdr:colOff>
      <xdr:row>4</xdr:row>
      <xdr:rowOff>58211</xdr:rowOff>
    </xdr:from>
    <xdr:to>
      <xdr:col>1</xdr:col>
      <xdr:colOff>4863004</xdr:colOff>
      <xdr:row>4</xdr:row>
      <xdr:rowOff>58211</xdr:rowOff>
    </xdr:to>
    <xdr:cxnSp macro="">
      <xdr:nvCxnSpPr>
        <xdr:cNvPr id="64" name="Κείμενο_γραμμής1_περιήγησης" descr="Διακοσμητική γραμμή">
          <a:extLst>
            <a:ext uri="{FF2B5EF4-FFF2-40B4-BE49-F238E27FC236}">
              <a16:creationId xmlns:a16="http://schemas.microsoft.com/office/drawing/2014/main" id="{D8FD096E-9957-4C96-9E24-BC15AE704466}"/>
            </a:ext>
          </a:extLst>
        </xdr:cNvPr>
        <xdr:cNvCxnSpPr>
          <a:cxnSpLocks/>
        </xdr:cNvCxnSpPr>
      </xdr:nvCxnSpPr>
      <xdr:spPr>
        <a:xfrm>
          <a:off x="567653" y="1391711"/>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567653</xdr:colOff>
      <xdr:row>34</xdr:row>
      <xdr:rowOff>70281</xdr:rowOff>
    </xdr:from>
    <xdr:to>
      <xdr:col>1</xdr:col>
      <xdr:colOff>4863004</xdr:colOff>
      <xdr:row>34</xdr:row>
      <xdr:rowOff>70281</xdr:rowOff>
    </xdr:to>
    <xdr:cxnSp macro="">
      <xdr:nvCxnSpPr>
        <xdr:cNvPr id="65" name="Κείμενο_γραμμής2_περιήγησης" descr="Διακοσμητική γραμμή">
          <a:extLst>
            <a:ext uri="{FF2B5EF4-FFF2-40B4-BE49-F238E27FC236}">
              <a16:creationId xmlns:a16="http://schemas.microsoft.com/office/drawing/2014/main" id="{8AE36029-DE43-4E7F-9235-7AED0D64959D}"/>
            </a:ext>
          </a:extLst>
        </xdr:cNvPr>
        <xdr:cNvCxnSpPr>
          <a:cxnSpLocks/>
        </xdr:cNvCxnSpPr>
      </xdr:nvCxnSpPr>
      <xdr:spPr>
        <a:xfrm>
          <a:off x="567653" y="714735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564488</xdr:colOff>
      <xdr:row>4</xdr:row>
      <xdr:rowOff>108820</xdr:rowOff>
    </xdr:from>
    <xdr:to>
      <xdr:col>1</xdr:col>
      <xdr:colOff>4863194</xdr:colOff>
      <xdr:row>7</xdr:row>
      <xdr:rowOff>15221</xdr:rowOff>
    </xdr:to>
    <xdr:sp macro="" textlink="">
      <xdr:nvSpPr>
        <xdr:cNvPr id="66" name="Κείμενο_εισαγωγής_περιήγησης" descr="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
          <a:extLst>
            <a:ext uri="{FF2B5EF4-FFF2-40B4-BE49-F238E27FC236}">
              <a16:creationId xmlns:a16="http://schemas.microsoft.com/office/drawing/2014/main" id="{FABEC59D-5AEA-4C46-9000-A7FA99F54DC2}"/>
            </a:ext>
          </a:extLst>
        </xdr:cNvPr>
        <xdr:cNvSpPr txBox="1"/>
      </xdr:nvSpPr>
      <xdr:spPr>
        <a:xfrm>
          <a:off x="564488" y="1442320"/>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Αν γνωρίζετε το όνομα της συνάρτησης που θέλετε, αλλά δεν είστε βέβαιοι για το πώς μπορείτε να τη συντάξετε, μπορείτε να χρησιμοποιήσετε τον Οδηγό συναρτήσεων ως βοήθημα.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576262</xdr:colOff>
      <xdr:row>8</xdr:row>
      <xdr:rowOff>28563</xdr:rowOff>
    </xdr:from>
    <xdr:to>
      <xdr:col>1</xdr:col>
      <xdr:colOff>4943475</xdr:colOff>
      <xdr:row>13</xdr:row>
      <xdr:rowOff>85718</xdr:rowOff>
    </xdr:to>
    <xdr:grpSp>
      <xdr:nvGrpSpPr>
        <xdr:cNvPr id="67" name="Ομάδα_βήματος">
          <a:extLst>
            <a:ext uri="{FF2B5EF4-FFF2-40B4-BE49-F238E27FC236}">
              <a16:creationId xmlns:a16="http://schemas.microsoft.com/office/drawing/2014/main" id="{BD77C92C-5C36-46AE-A637-B10B8A476780}"/>
            </a:ext>
          </a:extLst>
        </xdr:cNvPr>
        <xdr:cNvGrpSpPr/>
      </xdr:nvGrpSpPr>
      <xdr:grpSpPr>
        <a:xfrm>
          <a:off x="576262" y="2124063"/>
          <a:ext cx="5233988" cy="1038230"/>
          <a:chOff x="647700" y="7419975"/>
          <a:chExt cx="5326256" cy="993762"/>
        </a:xfrm>
      </xdr:grpSpPr>
      <xdr:sp macro="" textlink="">
        <xdr:nvSpPr>
          <xdr:cNvPr id="68" name="Κείμενο_βήματος" descr="Επιλέξτε το κελί D16, επιλέξτε Τύποι &gt; Εισαγωγή συνάρτησης &gt; πληκτρολογήστε VLOOKUP στο πλαίσιο αναζήτησης συνάρτησης και πατήστε GO. Όταν επισημανθεί η συνάρτηση VLOOKUP, κάντε κλικ στο κουμπί OK στο κάτω μέρος. Όταν επιλέξετε μια συνάρτηση από τη λίστα, το Excel θα εμφανίσει τη σύνταξη της.">
            <a:extLst>
              <a:ext uri="{FF2B5EF4-FFF2-40B4-BE49-F238E27FC236}">
                <a16:creationId xmlns:a16="http://schemas.microsoft.com/office/drawing/2014/main" id="{0532D680-62D3-49C1-A9FC-9F775854E3A9}"/>
              </a:ext>
            </a:extLst>
          </xdr:cNvPr>
          <xdr:cNvSpPr txBox="1"/>
        </xdr:nvSpPr>
        <xdr:spPr>
          <a:xfrm>
            <a:off x="1079356" y="7459919"/>
            <a:ext cx="4894600" cy="953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Επιλέξτε το κελί D10, επιλέξτε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Τύποι</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&gt;</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Εισαγωγή συνάρτησης </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&gt; πληκτρολογήστε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VLOOKUP</a:t>
            </a:r>
            <a:r>
              <a:rPr lang="el" sz="1100" b="1" i="0" u="none" strike="noStrike"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0" i="0" u="none" strike="noStrike"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στο πλαίσιο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αναζήτηση συνάρτησης</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και πατήστε </a:t>
            </a:r>
            <a:r>
              <a:rPr lang="el-GR"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Μετάβαση</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Όταν επισημανθεί η συνάρτηση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VLOOKUP</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κάντε κλικ στο κουμπί </a:t>
            </a:r>
            <a:r>
              <a:rPr lang="el"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OK</a:t>
            </a:r>
            <a:r>
              <a:rPr lang="el"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στο κάτω μέρος.</a:t>
            </a:r>
            <a:r>
              <a:rPr lang="el" sz="1100">
                <a:solidFill>
                  <a:schemeClr val="tx1">
                    <a:lumMod val="75000"/>
                    <a:lumOff val="25000"/>
                  </a:schemeClr>
                </a:solidFill>
                <a:latin typeface="Segoe UI" panose="020B0502040204020203" pitchFamily="34" charset="0"/>
                <a:cs typeface="Segoe UI" panose="020B0502040204020203" pitchFamily="34" charset="0"/>
              </a:rPr>
              <a:t> Όταν επιλέξετε μια συνάρτηση από τη</a:t>
            </a:r>
            <a:r>
              <a:rPr lang="el" sz="1100" baseline="0">
                <a:solidFill>
                  <a:schemeClr val="tx1">
                    <a:lumMod val="75000"/>
                    <a:lumOff val="25000"/>
                  </a:schemeClr>
                </a:solidFill>
                <a:latin typeface="Segoe UI" panose="020B0502040204020203" pitchFamily="34" charset="0"/>
                <a:cs typeface="Segoe UI" panose="020B0502040204020203" pitchFamily="34" charset="0"/>
              </a:rPr>
              <a:t> λίστα, το Excel θα εμφανίσει τη σύνταξη της.</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Σχήμα_βήματος" descr="1">
            <a:extLst>
              <a:ext uri="{FF2B5EF4-FFF2-40B4-BE49-F238E27FC236}">
                <a16:creationId xmlns:a16="http://schemas.microsoft.com/office/drawing/2014/main" id="{215648BB-0134-4C42-A6F9-AC13CE6B572C}"/>
              </a:ext>
            </a:extLst>
          </xdr:cNvPr>
          <xdr:cNvSpPr/>
        </xdr:nvSpPr>
        <xdr:spPr>
          <a:xfrm>
            <a:off x="647700" y="741997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576262</xdr:colOff>
      <xdr:row>13</xdr:row>
      <xdr:rowOff>42862</xdr:rowOff>
    </xdr:from>
    <xdr:to>
      <xdr:col>1</xdr:col>
      <xdr:colOff>4905374</xdr:colOff>
      <xdr:row>17</xdr:row>
      <xdr:rowOff>171448</xdr:rowOff>
    </xdr:to>
    <xdr:grpSp>
      <xdr:nvGrpSpPr>
        <xdr:cNvPr id="71" name="Ομάδα_βήματος">
          <a:extLst>
            <a:ext uri="{FF2B5EF4-FFF2-40B4-BE49-F238E27FC236}">
              <a16:creationId xmlns:a16="http://schemas.microsoft.com/office/drawing/2014/main" id="{BF405A0F-7FA6-4E62-A4D2-D48FD5B37F21}"/>
            </a:ext>
          </a:extLst>
        </xdr:cNvPr>
        <xdr:cNvGrpSpPr/>
      </xdr:nvGrpSpPr>
      <xdr:grpSpPr>
        <a:xfrm>
          <a:off x="576262" y="3119437"/>
          <a:ext cx="5195887" cy="890586"/>
          <a:chOff x="609600" y="7810500"/>
          <a:chExt cx="5186234" cy="876582"/>
        </a:xfrm>
      </xdr:grpSpPr>
      <xdr:sp macro="" textlink="">
        <xdr:nvSpPr>
          <xdr:cNvPr id="72" name="Κείμενο_βήματος" descr="Next, enter the function arguments in their respective text boxes. As you enter each one, Excel will evaluate it, and show you its result, with the final result at the bottom. As you enter each section, the criteria for each argument is listed at the bottom of the form.  Press OK when you're done, and Excel will enter the formula for you.&#10;&#10;">
            <a:extLst>
              <a:ext uri="{FF2B5EF4-FFF2-40B4-BE49-F238E27FC236}">
                <a16:creationId xmlns:a16="http://schemas.microsoft.com/office/drawing/2014/main" id="{A358580A-E770-426C-AC4A-D3576DB6F54D}"/>
              </a:ext>
            </a:extLst>
          </xdr:cNvPr>
          <xdr:cNvSpPr txBox="1"/>
        </xdr:nvSpPr>
        <xdr:spPr>
          <a:xfrm>
            <a:off x="1017295" y="7852458"/>
            <a:ext cx="4778539" cy="834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πληκτρολογήστε τα ορίσματα της συνάρτησης στα αντίστοιχα πλαίσια κειμένου. Κάθε φορά που καταχωρείτε ένα όρισμα, το Excel το υπολογίζει και εμφανίζει το αποτέλεσμα του, καθώς και το τελικό αποτέλεσμα στο κάτω μέρος. Όταν ολοκληρώσετε τη διαδικασία πατήστε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ΟΚ</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το Excel θα εισαγάγει τον τύπο αυτόματα.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3" name="Σχήμα_βήματος" descr="2">
            <a:extLst>
              <a:ext uri="{FF2B5EF4-FFF2-40B4-BE49-F238E27FC236}">
                <a16:creationId xmlns:a16="http://schemas.microsoft.com/office/drawing/2014/main" id="{C005430B-3DD1-4151-A947-1D4633E6F16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561974</xdr:colOff>
      <xdr:row>35</xdr:row>
      <xdr:rowOff>61914</xdr:rowOff>
    </xdr:from>
    <xdr:to>
      <xdr:col>1</xdr:col>
      <xdr:colOff>1135199</xdr:colOff>
      <xdr:row>37</xdr:row>
      <xdr:rowOff>16363</xdr:rowOff>
    </xdr:to>
    <xdr:sp macro="" textlink="">
      <xdr:nvSpPr>
        <xdr:cNvPr id="74" name="ΚουμπίΠροηγούμενο" descr="Επιστροφή στο προηγούμενο φύλλο">
          <a:hlinkClick xmlns:r="http://schemas.openxmlformats.org/officeDocument/2006/relationships" r:id="rId9" tooltip="Κάντε κλικ εδώ για να επιστρέψετε στο προηγούμενο φύλλο"/>
          <a:extLst>
            <a:ext uri="{FF2B5EF4-FFF2-40B4-BE49-F238E27FC236}">
              <a16:creationId xmlns:a16="http://schemas.microsoft.com/office/drawing/2014/main" id="{5E40797B-36B9-4C1B-9AE0-EA6AD5EEF027}"/>
            </a:ext>
          </a:extLst>
        </xdr:cNvPr>
        <xdr:cNvSpPr/>
      </xdr:nvSpPr>
      <xdr:spPr>
        <a:xfrm flipH="1">
          <a:off x="561974" y="7329489"/>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3646535</xdr:colOff>
      <xdr:row>35</xdr:row>
      <xdr:rowOff>61914</xdr:rowOff>
    </xdr:from>
    <xdr:to>
      <xdr:col>1</xdr:col>
      <xdr:colOff>4921705</xdr:colOff>
      <xdr:row>37</xdr:row>
      <xdr:rowOff>16363</xdr:rowOff>
    </xdr:to>
    <xdr:sp macro="" textlink="">
      <xdr:nvSpPr>
        <xdr:cNvPr id="75" name="ΚουμπίΕπόμενο" descr="Μετακίνηση στο επόμενο φύλλο">
          <a:hlinkClick xmlns:r="http://schemas.openxmlformats.org/officeDocument/2006/relationships" r:id="rId10" tooltip="Κάντε κλικ εδώ για να προχωρήσετε στο επόμενο φύλλο"/>
          <a:extLst>
            <a:ext uri="{FF2B5EF4-FFF2-40B4-BE49-F238E27FC236}">
              <a16:creationId xmlns:a16="http://schemas.microsoft.com/office/drawing/2014/main" id="{1C0B3F5D-086A-4A30-A12D-A0A3DB6D24E2}"/>
            </a:ext>
          </a:extLst>
        </xdr:cNvPr>
        <xdr:cNvSpPr/>
      </xdr:nvSpPr>
      <xdr:spPr>
        <a:xfrm>
          <a:off x="4513310" y="7329489"/>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oneCell">
    <xdr:from>
      <xdr:col>1</xdr:col>
      <xdr:colOff>228600</xdr:colOff>
      <xdr:row>19</xdr:row>
      <xdr:rowOff>60579</xdr:rowOff>
    </xdr:from>
    <xdr:to>
      <xdr:col>1</xdr:col>
      <xdr:colOff>4857750</xdr:colOff>
      <xdr:row>32</xdr:row>
      <xdr:rowOff>131664</xdr:rowOff>
    </xdr:to>
    <xdr:pic>
      <xdr:nvPicPr>
        <xdr:cNvPr id="7" name="Εικόνα 6" descr="Παράθυρο διαλόγου ορισμάτων της συνάρτησης VLOOKUP">
          <a:extLst>
            <a:ext uri="{FF2B5EF4-FFF2-40B4-BE49-F238E27FC236}">
              <a16:creationId xmlns:a16="http://schemas.microsoft.com/office/drawing/2014/main" id="{C7EE5AD6-DE34-4A7F-A5A8-829E51443D1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1095375" y="4280154"/>
          <a:ext cx="4629150" cy="2547585"/>
        </a:xfrm>
        <a:prstGeom prst="rect">
          <a:avLst/>
        </a:prstGeom>
      </xdr:spPr>
    </xdr:pic>
    <xdr:clientData/>
  </xdr:twoCellAnchor>
  <xdr:twoCellAnchor>
    <xdr:from>
      <xdr:col>1</xdr:col>
      <xdr:colOff>1544364</xdr:colOff>
      <xdr:row>19</xdr:row>
      <xdr:rowOff>190204</xdr:rowOff>
    </xdr:from>
    <xdr:to>
      <xdr:col>6</xdr:col>
      <xdr:colOff>571500</xdr:colOff>
      <xdr:row>39</xdr:row>
      <xdr:rowOff>96712</xdr:rowOff>
    </xdr:to>
    <xdr:grpSp>
      <xdr:nvGrpSpPr>
        <xdr:cNvPr id="8" name="Ομάδα 7">
          <a:extLst>
            <a:ext uri="{FF2B5EF4-FFF2-40B4-BE49-F238E27FC236}">
              <a16:creationId xmlns:a16="http://schemas.microsoft.com/office/drawing/2014/main" id="{8F43BB86-459B-4A39-BF41-D15966065CB8}"/>
            </a:ext>
          </a:extLst>
        </xdr:cNvPr>
        <xdr:cNvGrpSpPr/>
      </xdr:nvGrpSpPr>
      <xdr:grpSpPr>
        <a:xfrm>
          <a:off x="2411139" y="4409779"/>
          <a:ext cx="7523436" cy="3716508"/>
          <a:chOff x="2411139" y="6952954"/>
          <a:chExt cx="7523436" cy="3716508"/>
        </a:xfrm>
      </xdr:grpSpPr>
      <xdr:grpSp>
        <xdr:nvGrpSpPr>
          <xdr:cNvPr id="96" name="Ομάδα 95">
            <a:extLst>
              <a:ext uri="{FF2B5EF4-FFF2-40B4-BE49-F238E27FC236}">
                <a16:creationId xmlns:a16="http://schemas.microsoft.com/office/drawing/2014/main" id="{577BB227-C2B4-49F0-A57F-186EA94E85EE}"/>
              </a:ext>
            </a:extLst>
          </xdr:cNvPr>
          <xdr:cNvGrpSpPr/>
        </xdr:nvGrpSpPr>
        <xdr:grpSpPr>
          <a:xfrm>
            <a:off x="2733674" y="6952954"/>
            <a:ext cx="6924676" cy="1721004"/>
            <a:chOff x="2895600" y="6567190"/>
            <a:chExt cx="6924676" cy="1721004"/>
          </a:xfrm>
        </xdr:grpSpPr>
        <xdr:grpSp>
          <xdr:nvGrpSpPr>
            <xdr:cNvPr id="97" name="ΚΑΛΟ ΕΙΝΑΙ ΝΑ ΓΝΩΡΙΖΕΤΕ" descr="ΚΑΛΟ ΕΙΝΑΙ ΝΑ ΓΝΩΡΙΖΕΤΕ&#10;&#10;">
              <a:extLst>
                <a:ext uri="{FF2B5EF4-FFF2-40B4-BE49-F238E27FC236}">
                  <a16:creationId xmlns:a16="http://schemas.microsoft.com/office/drawing/2014/main" id="{FC9A679E-BCF4-47F2-9013-DDD119FE3134}"/>
                </a:ext>
              </a:extLst>
            </xdr:cNvPr>
            <xdr:cNvGrpSpPr/>
          </xdr:nvGrpSpPr>
          <xdr:grpSpPr>
            <a:xfrm>
              <a:off x="6391276" y="6567190"/>
              <a:ext cx="3429000" cy="1721004"/>
              <a:chOff x="6778625" y="15564811"/>
              <a:chExt cx="3538099" cy="1653047"/>
            </a:xfrm>
          </xdr:grpSpPr>
          <xdr:pic>
            <xdr:nvPicPr>
              <xdr:cNvPr id="100" name="Γραφικό 147" descr="Γυαλιά">
                <a:extLst>
                  <a:ext uri="{FF2B5EF4-FFF2-40B4-BE49-F238E27FC236}">
                    <a16:creationId xmlns:a16="http://schemas.microsoft.com/office/drawing/2014/main" id="{5453A0B2-78C5-4344-8F52-8FD3B6FD4BF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778625" y="15564811"/>
                <a:ext cx="323347" cy="349115"/>
              </a:xfrm>
              <a:prstGeom prst="rect">
                <a:avLst/>
              </a:prstGeom>
            </xdr:spPr>
          </xdr:pic>
          <xdr:sp macro="" textlink="">
            <xdr:nvSpPr>
              <xdr:cNvPr id="99" name="Βήμα" descr="GOOD TO KNOW&#10;You can type cell and range references, or select them with your mouse.&#10;&#10;">
                <a:extLst>
                  <a:ext uri="{FF2B5EF4-FFF2-40B4-BE49-F238E27FC236}">
                    <a16:creationId xmlns:a16="http://schemas.microsoft.com/office/drawing/2014/main" id="{F0AD040B-5C25-478A-B090-2BEE04AE7896}"/>
                  </a:ext>
                </a:extLst>
              </xdr:cNvPr>
              <xdr:cNvSpPr txBox="1"/>
            </xdr:nvSpPr>
            <xdr:spPr>
              <a:xfrm>
                <a:off x="7033130" y="15592258"/>
                <a:ext cx="32835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πληκτρολογήσετε τις αναφορές κελιών και περιοχών ή να τις επιλέξετε με το ποντίκι.</a:t>
                </a:r>
                <a:endParaRPr lang="en-US" sz="1100">
                  <a:effectLst/>
                  <a:latin typeface="+mn-lt"/>
                </a:endParaRPr>
              </a:p>
            </xdr:txBody>
          </xdr:sp>
        </xdr:grpSp>
        <xdr:cxnSp macro="">
          <xdr:nvCxnSpPr>
            <xdr:cNvPr id="98" name="Γραμμή σύνδεσης: καμπύλη 97">
              <a:extLst>
                <a:ext uri="{FF2B5EF4-FFF2-40B4-BE49-F238E27FC236}">
                  <a16:creationId xmlns:a16="http://schemas.microsoft.com/office/drawing/2014/main" id="{0CC08E43-E456-4C6F-8248-9D4BC059339B}"/>
                </a:ext>
              </a:extLst>
            </xdr:cNvPr>
            <xdr:cNvCxnSpPr/>
          </xdr:nvCxnSpPr>
          <xdr:spPr>
            <a:xfrm rot="10800000" flipV="1">
              <a:off x="2895600" y="6715123"/>
              <a:ext cx="3409950" cy="285751"/>
            </a:xfrm>
            <a:prstGeom prst="curvedConnector3">
              <a:avLst>
                <a:gd name="adj1" fmla="val 10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grpSp>
      <xdr:grpSp>
        <xdr:nvGrpSpPr>
          <xdr:cNvPr id="101" name="ΚΑΛΟ ΕΙΝΑΙ ΝΑ ΓΝΩΡΙΖΕΤΕ" descr="ΚΑΛΟ ΕΙΝΑΙ ΝΑ ΓΝΩΡΙΖΕΤΕ&#10;&#10;">
            <a:extLst>
              <a:ext uri="{FF2B5EF4-FFF2-40B4-BE49-F238E27FC236}">
                <a16:creationId xmlns:a16="http://schemas.microsoft.com/office/drawing/2014/main" id="{822A9B89-A4CF-41F0-9CCC-5CA5434235A5}"/>
              </a:ext>
            </a:extLst>
          </xdr:cNvPr>
          <xdr:cNvGrpSpPr/>
        </xdr:nvGrpSpPr>
        <xdr:grpSpPr>
          <a:xfrm>
            <a:off x="2411139" y="8673756"/>
            <a:ext cx="7523436" cy="1995706"/>
            <a:chOff x="2779964" y="15904785"/>
            <a:chExt cx="6772887" cy="1916900"/>
          </a:xfrm>
        </xdr:grpSpPr>
        <xdr:pic>
          <xdr:nvPicPr>
            <xdr:cNvPr id="103" name="Γραφικό 147" descr="Γυαλιά">
              <a:extLst>
                <a:ext uri="{FF2B5EF4-FFF2-40B4-BE49-F238E27FC236}">
                  <a16:creationId xmlns:a16="http://schemas.microsoft.com/office/drawing/2014/main" id="{EFFF6D28-D18B-4B89-936E-DF6191BD0EB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120676" y="16141192"/>
              <a:ext cx="323347" cy="349115"/>
            </a:xfrm>
            <a:prstGeom prst="rect">
              <a:avLst/>
            </a:prstGeom>
          </xdr:spPr>
        </xdr:pic>
        <xdr:sp macro="" textlink="">
          <xdr:nvSpPr>
            <xdr:cNvPr id="102" name="Βήμα" descr="GOOD TO KNOW&#10;As you enter each argument's section, the argument's description will be displayed toward the bottom of the form, above the Formula result.&#10;">
              <a:extLst>
                <a:ext uri="{FF2B5EF4-FFF2-40B4-BE49-F238E27FC236}">
                  <a16:creationId xmlns:a16="http://schemas.microsoft.com/office/drawing/2014/main" id="{F8A28036-EB7B-47D2-8921-DEDF7787534A}"/>
                </a:ext>
              </a:extLst>
            </xdr:cNvPr>
            <xdr:cNvSpPr txBox="1"/>
          </xdr:nvSpPr>
          <xdr:spPr>
            <a:xfrm>
              <a:off x="6385009" y="16196085"/>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Σε κάθε ενότητα ορίσματος, η περιγραφή του ορίσματος θα εμφανίζεται στο κάτω μέρος της φόρμας, πάνω από το αποτέλεσμα του τύπου.</a:t>
              </a:r>
              <a:endParaRPr lang="en-US" sz="1100">
                <a:effectLst/>
                <a:latin typeface="+mn-lt"/>
              </a:endParaRPr>
            </a:p>
          </xdr:txBody>
        </xdr:sp>
        <xdr:sp macro="" textlink="">
          <xdr:nvSpPr>
            <xdr:cNvPr id="104" name="Ελεύθερη μορφή: σχήμα 103" descr="Βέλος">
              <a:extLst>
                <a:ext uri="{FF2B5EF4-FFF2-40B4-BE49-F238E27FC236}">
                  <a16:creationId xmlns:a16="http://schemas.microsoft.com/office/drawing/2014/main" id="{41D03DA7-0CB4-4D50-87B6-9CBB73CABAAD}"/>
                </a:ext>
              </a:extLst>
            </xdr:cNvPr>
            <xdr:cNvSpPr/>
          </xdr:nvSpPr>
          <xdr:spPr>
            <a:xfrm rot="16200000" flipH="1" flipV="1">
              <a:off x="4551447" y="14133302"/>
              <a:ext cx="284005" cy="3826972"/>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342900</xdr:colOff>
      <xdr:row>0</xdr:row>
      <xdr:rowOff>361949</xdr:rowOff>
    </xdr:from>
    <xdr:to>
      <xdr:col>1</xdr:col>
      <xdr:colOff>5210175</xdr:colOff>
      <xdr:row>56</xdr:row>
      <xdr:rowOff>123824</xdr:rowOff>
    </xdr:to>
    <xdr:sp macro="" textlink="">
      <xdr:nvSpPr>
        <xdr:cNvPr id="49" name="Κείμενο_φόντου_περιήγησης" descr="Φόντο">
          <a:extLst>
            <a:ext uri="{FF2B5EF4-FFF2-40B4-BE49-F238E27FC236}">
              <a16:creationId xmlns:a16="http://schemas.microsoft.com/office/drawing/2014/main" id="{82635223-B159-4E05-9CEC-2A2F6DF969F2}"/>
            </a:ext>
          </a:extLst>
        </xdr:cNvPr>
        <xdr:cNvSpPr/>
      </xdr:nvSpPr>
      <xdr:spPr>
        <a:xfrm>
          <a:off x="342900" y="361949"/>
          <a:ext cx="5734050" cy="110775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565153</xdr:colOff>
      <xdr:row>0</xdr:row>
      <xdr:rowOff>457199</xdr:rowOff>
    </xdr:from>
    <xdr:to>
      <xdr:col>1</xdr:col>
      <xdr:colOff>4949822</xdr:colOff>
      <xdr:row>3</xdr:row>
      <xdr:rowOff>146203</xdr:rowOff>
    </xdr:to>
    <xdr:sp macro="" textlink="">
      <xdr:nvSpPr>
        <xdr:cNvPr id="50" name="Κείμενο_κεφαλίδας_περιήγησης" descr="Διόρθωση σφαλμάτων τύπων">
          <a:extLst>
            <a:ext uri="{FF2B5EF4-FFF2-40B4-BE49-F238E27FC236}">
              <a16:creationId xmlns:a16="http://schemas.microsoft.com/office/drawing/2014/main" id="{05227845-B4BB-432C-8781-4109C43593D7}"/>
            </a:ext>
          </a:extLst>
        </xdr:cNvPr>
        <xdr:cNvSpPr txBox="1"/>
      </xdr:nvSpPr>
      <xdr:spPr>
        <a:xfrm>
          <a:off x="565153" y="457199"/>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Διόρθωση σφαλμάτων τύπων</a:t>
          </a:r>
        </a:p>
      </xdr:txBody>
    </xdr:sp>
    <xdr:clientData/>
  </xdr:twoCellAnchor>
  <xdr:twoCellAnchor editAs="absolute">
    <xdr:from>
      <xdr:col>0</xdr:col>
      <xdr:colOff>565153</xdr:colOff>
      <xdr:row>2</xdr:row>
      <xdr:rowOff>76201</xdr:rowOff>
    </xdr:from>
    <xdr:to>
      <xdr:col>1</xdr:col>
      <xdr:colOff>4946626</xdr:colOff>
      <xdr:row>2</xdr:row>
      <xdr:rowOff>76201</xdr:rowOff>
    </xdr:to>
    <xdr:cxnSp macro="">
      <xdr:nvCxnSpPr>
        <xdr:cNvPr id="51" name="Κείμενο_γραμμής1_περιήγησης" descr="Διακοσμητική γραμμή">
          <a:extLst>
            <a:ext uri="{FF2B5EF4-FFF2-40B4-BE49-F238E27FC236}">
              <a16:creationId xmlns:a16="http://schemas.microsoft.com/office/drawing/2014/main" id="{667B22D5-9F0D-4C3A-94F4-DCD9CA9B8E5C}"/>
            </a:ext>
          </a:extLst>
        </xdr:cNvPr>
        <xdr:cNvCxnSpPr>
          <a:cxnSpLocks/>
        </xdr:cNvCxnSpPr>
      </xdr:nvCxnSpPr>
      <xdr:spPr>
        <a:xfrm>
          <a:off x="565153"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565153</xdr:colOff>
      <xdr:row>52</xdr:row>
      <xdr:rowOff>116416</xdr:rowOff>
    </xdr:from>
    <xdr:to>
      <xdr:col>1</xdr:col>
      <xdr:colOff>4946626</xdr:colOff>
      <xdr:row>52</xdr:row>
      <xdr:rowOff>116416</xdr:rowOff>
    </xdr:to>
    <xdr:cxnSp macro="">
      <xdr:nvCxnSpPr>
        <xdr:cNvPr id="52" name="Κείμενο_γραμμής2_περιήγησης" descr="Διακοσμητική γραμμή">
          <a:extLst>
            <a:ext uri="{FF2B5EF4-FFF2-40B4-BE49-F238E27FC236}">
              <a16:creationId xmlns:a16="http://schemas.microsoft.com/office/drawing/2014/main" id="{B4EB5A39-3087-404B-86D1-9EB6F9D1ABB3}"/>
            </a:ext>
          </a:extLst>
        </xdr:cNvPr>
        <xdr:cNvCxnSpPr>
          <a:cxnSpLocks/>
        </xdr:cNvCxnSpPr>
      </xdr:nvCxnSpPr>
      <xdr:spPr>
        <a:xfrm>
          <a:off x="565153" y="106701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571663</xdr:colOff>
      <xdr:row>2</xdr:row>
      <xdr:rowOff>109616</xdr:rowOff>
    </xdr:from>
    <xdr:to>
      <xdr:col>1</xdr:col>
      <xdr:colOff>4956332</xdr:colOff>
      <xdr:row>8</xdr:row>
      <xdr:rowOff>161925</xdr:rowOff>
    </xdr:to>
    <xdr:sp macro="" textlink="">
      <xdr:nvSpPr>
        <xdr:cNvPr id="53" name="Κείμενο_εισαγωγής_περιήγησης" descr="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
          <a:extLst>
            <a:ext uri="{FF2B5EF4-FFF2-40B4-BE49-F238E27FC236}">
              <a16:creationId xmlns:a16="http://schemas.microsoft.com/office/drawing/2014/main" id="{129F9FEB-45A7-4164-9E1F-0EF1DB2D9BC8}"/>
            </a:ext>
          </a:extLst>
        </xdr:cNvPr>
        <xdr:cNvSpPr txBox="1"/>
      </xdr:nvSpPr>
      <xdr:spPr>
        <a:xfrm>
          <a:off x="571663" y="1062116"/>
          <a:ext cx="5251444" cy="1204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Κάποια στιγμή, θα συναντήσετε έναν τύπο που περιέχει ένα σφάλμα, το οποίο το Excel θα εμφανίσει ως #ErrorName. Τα σφάλματα μπορούν να αποδειχθούν χρήσιμα καθώς επισημαίνουν ότι κάτι δεν λειτουργεί σωστά, ωστόσο η διόρθωσή τους μπορεί να δύσκολη. Ευτυχώς, υπάρχουν διάφορες επιλογές που μπορούν να σας βοηθήσουν να εντοπίσετε την προέλευση του σφάλματος και να το διορθώσετε.</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666924</xdr:colOff>
      <xdr:row>9</xdr:row>
      <xdr:rowOff>19050</xdr:rowOff>
    </xdr:from>
    <xdr:to>
      <xdr:col>1</xdr:col>
      <xdr:colOff>5039317</xdr:colOff>
      <xdr:row>17</xdr:row>
      <xdr:rowOff>114299</xdr:rowOff>
    </xdr:to>
    <xdr:grpSp>
      <xdr:nvGrpSpPr>
        <xdr:cNvPr id="2" name="Ομάδα 1">
          <a:extLst>
            <a:ext uri="{FF2B5EF4-FFF2-40B4-BE49-F238E27FC236}">
              <a16:creationId xmlns:a16="http://schemas.microsoft.com/office/drawing/2014/main" id="{A8B5C958-0EB2-41E2-B876-52C03CDCE6CA}"/>
            </a:ext>
          </a:extLst>
        </xdr:cNvPr>
        <xdr:cNvGrpSpPr/>
      </xdr:nvGrpSpPr>
      <xdr:grpSpPr>
        <a:xfrm>
          <a:off x="666924" y="2333625"/>
          <a:ext cx="5239168" cy="1628774"/>
          <a:chOff x="571500" y="1924050"/>
          <a:chExt cx="5229626" cy="1628774"/>
        </a:xfrm>
      </xdr:grpSpPr>
      <xdr:sp macro="" textlink="">
        <xdr:nvSpPr>
          <xdr:cNvPr id="55" name="Κείμενο_βήματος" descr="Έλεγχος σφαλμάτων - Μετάβαση σε Τύπους &gt; Έλεγχος σφαλμάτων. Θα εμφανιστεί ένα παράθυρο διαλόγου με τη γενική αιτία του συγκεκριμένου σφάλματος. Στο κελί D9, προκύπτει το σφάλμα #N/A επειδή δεν υπάρχει η τιμή &quot;Μήλο&quot;. Μπορείτε να διορθώσετε αυτό το πρόβλημα χρησιμοποιώντας μια τιμή που υπάρχει ή να αποκρύψετε το σφάλμα με τη συνάρτηση IFERROR ή να παραβλέψετε το σφάλμα γνωρίζοντας ότι θα εξαφανιστεί όταν θα χρησιμοποιήσετε μια τιμή που υπάρχει.">
            <a:extLst>
              <a:ext uri="{FF2B5EF4-FFF2-40B4-BE49-F238E27FC236}">
                <a16:creationId xmlns:a16="http://schemas.microsoft.com/office/drawing/2014/main" id="{4AE4624F-481E-4B9E-ABC2-5B221D8CD197}"/>
              </a:ext>
            </a:extLst>
          </xdr:cNvPr>
          <xdr:cNvSpPr txBox="1"/>
        </xdr:nvSpPr>
        <xdr:spPr>
          <a:xfrm>
            <a:off x="991382" y="1966007"/>
            <a:ext cx="4809744" cy="158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Έλεγχος σφαλμάτων -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Έλεγχος σφαλμάτων</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εμφανιστεί ένα παράθυρο διαλόγου με τη γενική αιτία του  συγκεκριμένου σφάλματος. Στο κελί D9, προκύπτει το σφάλμα </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επειδή δεν υπάρχει η τιμή "Μήλο". Μπορείτε να διορθώσετε αυτό το πρόβλημα χρησιμοποιώντας μια τιμή που υπάρχει ή να αποκρύψετε το σφάλμα με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 να παραβλέψετε το σφάλμα γνωρίζοντας ότι θα εξαφανιστεί όταν θα χρησιμοποιήσετε μια τιμή που υπάρχει.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56" name="Σχήμα_βήματος" descr="1">
            <a:extLst>
              <a:ext uri="{FF2B5EF4-FFF2-40B4-BE49-F238E27FC236}">
                <a16:creationId xmlns:a16="http://schemas.microsoft.com/office/drawing/2014/main" id="{43E4B612-0808-41AF-A8A5-FADFD6E77931}"/>
              </a:ext>
            </a:extLst>
          </xdr:cNvPr>
          <xdr:cNvSpPr/>
        </xdr:nvSpPr>
        <xdr:spPr>
          <a:xfrm>
            <a:off x="571500" y="19240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0</xdr:col>
      <xdr:colOff>848021</xdr:colOff>
      <xdr:row>17</xdr:row>
      <xdr:rowOff>185433</xdr:rowOff>
    </xdr:from>
    <xdr:to>
      <xdr:col>1</xdr:col>
      <xdr:colOff>4705055</xdr:colOff>
      <xdr:row>26</xdr:row>
      <xdr:rowOff>176279</xdr:rowOff>
    </xdr:to>
    <xdr:pic>
      <xdr:nvPicPr>
        <xdr:cNvPr id="57" name="Εικόνα 56" descr="Παράθυρο διαλόγου ελέγχου σφάλματος">
          <a:extLst>
            <a:ext uri="{FF2B5EF4-FFF2-40B4-BE49-F238E27FC236}">
              <a16:creationId xmlns:a16="http://schemas.microsoft.com/office/drawing/2014/main" id="{0121223C-B7FB-4B99-8610-9DBF22654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48021" y="4033533"/>
          <a:ext cx="4723809" cy="1705346"/>
        </a:xfrm>
        <a:prstGeom prst="rect">
          <a:avLst/>
        </a:prstGeom>
      </xdr:spPr>
    </xdr:pic>
    <xdr:clientData/>
  </xdr:twoCellAnchor>
  <xdr:twoCellAnchor editAs="absolute">
    <xdr:from>
      <xdr:col>0</xdr:col>
      <xdr:colOff>666924</xdr:colOff>
      <xdr:row>27</xdr:row>
      <xdr:rowOff>128588</xdr:rowOff>
    </xdr:from>
    <xdr:to>
      <xdr:col>1</xdr:col>
      <xdr:colOff>5039317</xdr:colOff>
      <xdr:row>32</xdr:row>
      <xdr:rowOff>38100</xdr:rowOff>
    </xdr:to>
    <xdr:grpSp>
      <xdr:nvGrpSpPr>
        <xdr:cNvPr id="3" name="Ομάδα 2">
          <a:extLst>
            <a:ext uri="{FF2B5EF4-FFF2-40B4-BE49-F238E27FC236}">
              <a16:creationId xmlns:a16="http://schemas.microsoft.com/office/drawing/2014/main" id="{76285975-E71E-42A6-9427-0A2776DA5CC0}"/>
            </a:ext>
          </a:extLst>
        </xdr:cNvPr>
        <xdr:cNvGrpSpPr/>
      </xdr:nvGrpSpPr>
      <xdr:grpSpPr>
        <a:xfrm>
          <a:off x="666924" y="5881688"/>
          <a:ext cx="5239168" cy="862012"/>
          <a:chOff x="571500" y="4957763"/>
          <a:chExt cx="5229626" cy="862012"/>
        </a:xfrm>
      </xdr:grpSpPr>
      <xdr:sp macro="" textlink="">
        <xdr:nvSpPr>
          <xdr:cNvPr id="59" name="Κείμενο_βήματος" descr="Αν κάνετε κλικ στο κουμπί &quot;Βοήθεια για αυτό το σφάλμα&quot;, θα ανοίξει ένα θέμα της Βοήθειας που αφορά το συγκεκριμένο μήνυμα σφάλματος. Αν κάνετε κλικ στο κουμπί &quot;Εμφάνιση βημάτων υπολογισμού&quot;, θα εμφανιστεί ένα παράθυρο διαλόγου υπολογισμού τύπου.">
            <a:extLst>
              <a:ext uri="{FF2B5EF4-FFF2-40B4-BE49-F238E27FC236}">
                <a16:creationId xmlns:a16="http://schemas.microsoft.com/office/drawing/2014/main" id="{FF0A2293-1E29-453D-8C23-E342D71BA90C}"/>
              </a:ext>
            </a:extLst>
          </xdr:cNvPr>
          <xdr:cNvSpPr txBox="1"/>
        </xdr:nvSpPr>
        <xdr:spPr>
          <a:xfrm>
            <a:off x="991382" y="4999721"/>
            <a:ext cx="4809744" cy="820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Βοήθεια για αυτό το σφάλμα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ανοίξει ένα θέμα της Βοήθειας που αφορά το συγκεκριμένο μήνυμα σφάλματος. Αν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Εμφάνιση βημάτων υπολογισμού"</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εμφανιστεί ένα παράθυρο διαλόγου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υπολογισμος τύπου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0" name="Σχήμα_βήματος" descr="2">
            <a:extLst>
              <a:ext uri="{FF2B5EF4-FFF2-40B4-BE49-F238E27FC236}">
                <a16:creationId xmlns:a16="http://schemas.microsoft.com/office/drawing/2014/main" id="{327670C7-0119-4540-9264-05979CE88199}"/>
              </a:ext>
            </a:extLst>
          </xdr:cNvPr>
          <xdr:cNvSpPr/>
        </xdr:nvSpPr>
        <xdr:spPr>
          <a:xfrm>
            <a:off x="571500" y="49577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863311</xdr:colOff>
      <xdr:row>32</xdr:row>
      <xdr:rowOff>123825</xdr:rowOff>
    </xdr:from>
    <xdr:to>
      <xdr:col>1</xdr:col>
      <xdr:colOff>4689763</xdr:colOff>
      <xdr:row>46</xdr:row>
      <xdr:rowOff>47296</xdr:rowOff>
    </xdr:to>
    <xdr:pic>
      <xdr:nvPicPr>
        <xdr:cNvPr id="61" name="Εικόνα 60" descr="Παράθυρο διαλόγου υπολογισμού τύπου">
          <a:extLst>
            <a:ext uri="{FF2B5EF4-FFF2-40B4-BE49-F238E27FC236}">
              <a16:creationId xmlns:a16="http://schemas.microsoft.com/office/drawing/2014/main" id="{CDB56BE8-69E3-438A-BE9D-6F5C4BA396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63311" y="6829425"/>
          <a:ext cx="4693227" cy="2628571"/>
        </a:xfrm>
        <a:prstGeom prst="rect">
          <a:avLst/>
        </a:prstGeom>
      </xdr:spPr>
    </xdr:pic>
    <xdr:clientData/>
  </xdr:twoCellAnchor>
  <xdr:twoCellAnchor editAs="absolute">
    <xdr:from>
      <xdr:col>0</xdr:col>
      <xdr:colOff>666924</xdr:colOff>
      <xdr:row>46</xdr:row>
      <xdr:rowOff>123825</xdr:rowOff>
    </xdr:from>
    <xdr:to>
      <xdr:col>1</xdr:col>
      <xdr:colOff>5039317</xdr:colOff>
      <xdr:row>52</xdr:row>
      <xdr:rowOff>19050</xdr:rowOff>
    </xdr:to>
    <xdr:grpSp>
      <xdr:nvGrpSpPr>
        <xdr:cNvPr id="4" name="Ομάδα 3">
          <a:extLst>
            <a:ext uri="{FF2B5EF4-FFF2-40B4-BE49-F238E27FC236}">
              <a16:creationId xmlns:a16="http://schemas.microsoft.com/office/drawing/2014/main" id="{85545FAE-3743-4F8E-97DB-E0C750FA7DE7}"/>
            </a:ext>
          </a:extLst>
        </xdr:cNvPr>
        <xdr:cNvGrpSpPr/>
      </xdr:nvGrpSpPr>
      <xdr:grpSpPr>
        <a:xfrm>
          <a:off x="666924" y="9534525"/>
          <a:ext cx="5239168" cy="1038225"/>
          <a:chOff x="571500" y="8372475"/>
          <a:chExt cx="5229626" cy="1038225"/>
        </a:xfrm>
      </xdr:grpSpPr>
      <xdr:sp macro="" textlink="">
        <xdr:nvSpPr>
          <xdr:cNvPr id="63" name="Κείμενο_βήματος" descr="Κάθε φορά που κάνετε κλικ στο κουμπί &quot;Υπολογισμός&quot;,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a:extLst>
              <a:ext uri="{FF2B5EF4-FFF2-40B4-BE49-F238E27FC236}">
                <a16:creationId xmlns:a16="http://schemas.microsoft.com/office/drawing/2014/main" id="{0D6FDE98-287E-402E-9C3F-81CD5951F461}"/>
              </a:ext>
            </a:extLst>
          </xdr:cNvPr>
          <xdr:cNvSpPr txBox="1"/>
        </xdr:nvSpPr>
        <xdr:spPr>
          <a:xfrm>
            <a:off x="991382" y="8414433"/>
            <a:ext cx="4809744" cy="99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Κάθε φορά που κάνετε κλικ στο κουμπί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Excel θα προχωράει στο επόμενο τμήμα του τύπου. Μπορεί να μην αποκαλυφθεί η αιτία του σφάλματος, αλλά θα αποκαλυφθεί το σημείο στο οποίο εμφανίζεται το σφάλμα. Από εκεί, ανατρέξτε στο θέμα της Βοήθειας για να προσδιορίσετε το σφάλμα του τύπου.</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4" name="Σχήμα_βήματος" descr="3">
            <a:extLst>
              <a:ext uri="{FF2B5EF4-FFF2-40B4-BE49-F238E27FC236}">
                <a16:creationId xmlns:a16="http://schemas.microsoft.com/office/drawing/2014/main" id="{4C60E600-C8A7-466F-BFAA-56DFFA965DD9}"/>
              </a:ext>
            </a:extLst>
          </xdr:cNvPr>
          <xdr:cNvSpPr/>
        </xdr:nvSpPr>
        <xdr:spPr>
          <a:xfrm>
            <a:off x="571500" y="8372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twoCellAnchor editAs="absolute">
    <xdr:from>
      <xdr:col>0</xdr:col>
      <xdr:colOff>590550</xdr:colOff>
      <xdr:row>53</xdr:row>
      <xdr:rowOff>85725</xdr:rowOff>
    </xdr:from>
    <xdr:to>
      <xdr:col>1</xdr:col>
      <xdr:colOff>1163775</xdr:colOff>
      <xdr:row>55</xdr:row>
      <xdr:rowOff>40174</xdr:rowOff>
    </xdr:to>
    <xdr:sp macro="" textlink="">
      <xdr:nvSpPr>
        <xdr:cNvPr id="65"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59901CBF-662C-46B7-9798-9856B1E5ACCE}"/>
            </a:ext>
          </a:extLst>
        </xdr:cNvPr>
        <xdr:cNvSpPr/>
      </xdr:nvSpPr>
      <xdr:spPr>
        <a:xfrm flipH="1">
          <a:off x="590550" y="10829925"/>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3669834</xdr:colOff>
      <xdr:row>53</xdr:row>
      <xdr:rowOff>85725</xdr:rowOff>
    </xdr:from>
    <xdr:to>
      <xdr:col>1</xdr:col>
      <xdr:colOff>4945006</xdr:colOff>
      <xdr:row>55</xdr:row>
      <xdr:rowOff>40174</xdr:rowOff>
    </xdr:to>
    <xdr:sp macro="" textlink="">
      <xdr:nvSpPr>
        <xdr:cNvPr id="66" name="ΚουμπίΕπόμενο" descr="Μετακίνηση στο επόμενο φύλλο">
          <a:hlinkClick xmlns:r="http://schemas.openxmlformats.org/officeDocument/2006/relationships" r:id="rId4" tooltip="Κάντε κλικ εδώ για να προχωρήσετε στο επόμενο φύλλο"/>
          <a:extLst>
            <a:ext uri="{FF2B5EF4-FFF2-40B4-BE49-F238E27FC236}">
              <a16:creationId xmlns:a16="http://schemas.microsoft.com/office/drawing/2014/main" id="{A1974C03-9104-44F6-9B95-FBB22D17937B}"/>
            </a:ext>
          </a:extLst>
        </xdr:cNvPr>
        <xdr:cNvSpPr/>
      </xdr:nvSpPr>
      <xdr:spPr>
        <a:xfrm>
          <a:off x="4536609" y="10829925"/>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2</xdr:col>
      <xdr:colOff>876299</xdr:colOff>
      <xdr:row>36</xdr:row>
      <xdr:rowOff>38100</xdr:rowOff>
    </xdr:from>
    <xdr:to>
      <xdr:col>8</xdr:col>
      <xdr:colOff>38099</xdr:colOff>
      <xdr:row>42</xdr:row>
      <xdr:rowOff>46766</xdr:rowOff>
    </xdr:to>
    <xdr:grpSp>
      <xdr:nvGrpSpPr>
        <xdr:cNvPr id="67" name="ΠΕΙΡΑΜΑ" descr="ΠΕΙΡΑΜΑ">
          <a:extLst>
            <a:ext uri="{FF2B5EF4-FFF2-40B4-BE49-F238E27FC236}">
              <a16:creationId xmlns:a16="http://schemas.microsoft.com/office/drawing/2014/main" id="{7AB7F1CB-875F-43B5-84D0-9EF392715E5F}"/>
            </a:ext>
          </a:extLst>
        </xdr:cNvPr>
        <xdr:cNvGrpSpPr/>
      </xdr:nvGrpSpPr>
      <xdr:grpSpPr>
        <a:xfrm>
          <a:off x="7267574" y="7534275"/>
          <a:ext cx="3371850" cy="1161191"/>
          <a:chOff x="6375400" y="12710331"/>
          <a:chExt cx="4320677" cy="1161191"/>
        </a:xfrm>
      </xdr:grpSpPr>
      <xdr:sp macro="" textlink="">
        <xdr:nvSpPr>
          <xdr:cNvPr id="68" name="Βήμα" descr="EXPERIMENT&#10;What's wrong here? Hint: We're trying to SUM up all the items.&#10;&#10;">
            <a:extLst>
              <a:ext uri="{FF2B5EF4-FFF2-40B4-BE49-F238E27FC236}">
                <a16:creationId xmlns:a16="http://schemas.microsoft.com/office/drawing/2014/main" id="{D3EB3534-E4A7-4C41-96B9-1127C7641AFF}"/>
              </a:ext>
            </a:extLst>
          </xdr:cNvPr>
          <xdr:cNvSpPr txBox="1"/>
        </xdr:nvSpPr>
        <xdr:spPr>
          <a:xfrm>
            <a:off x="6607610" y="12923420"/>
            <a:ext cx="4088467"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ΠΕΙΡΑΜΑ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Τι</a:t>
            </a:r>
            <a:r>
              <a:rPr lang="el" sz="1100" kern="0" baseline="0">
                <a:solidFill>
                  <a:schemeClr val="bg2">
                    <a:lumMod val="25000"/>
                  </a:schemeClr>
                </a:solidFill>
                <a:latin typeface="+mn-lt"/>
                <a:ea typeface="Segoe UI" pitchFamily="34" charset="0"/>
                <a:cs typeface="Segoe UI Light" panose="020B0502040204020203" pitchFamily="34" charset="0"/>
              </a:rPr>
              <a:t> λάθος υπάρχει εδώ; Συμβουλή: Προσπαθείτε να αθροίσετε (</a:t>
            </a:r>
            <a:r>
              <a:rPr lang="el" sz="1100" b="1" kern="0" baseline="0">
                <a:solidFill>
                  <a:schemeClr val="bg2">
                    <a:lumMod val="25000"/>
                  </a:schemeClr>
                </a:solidFill>
                <a:latin typeface="+mn-lt"/>
                <a:ea typeface="Segoe UI" pitchFamily="34" charset="0"/>
                <a:cs typeface="Segoe UI Light" panose="020B0502040204020203" pitchFamily="34" charset="0"/>
              </a:rPr>
              <a:t>SUM</a:t>
            </a:r>
            <a:r>
              <a:rPr lang="el" sz="1100" kern="0" baseline="0">
                <a:solidFill>
                  <a:schemeClr val="bg2">
                    <a:lumMod val="25000"/>
                  </a:schemeClr>
                </a:solidFill>
                <a:latin typeface="+mn-lt"/>
                <a:ea typeface="Segoe UI" pitchFamily="34" charset="0"/>
                <a:cs typeface="Segoe UI Light" panose="020B0502040204020203" pitchFamily="34" charset="0"/>
              </a:rPr>
              <a:t>) όλα τα στοιχεία.</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sp macro="" textlink="">
        <xdr:nvSpPr>
          <xdr:cNvPr id="69" name="Ελεύθερη μορφή: σχήμα 68" descr="Γραμμή αγκύλης">
            <a:extLst>
              <a:ext uri="{FF2B5EF4-FFF2-40B4-BE49-F238E27FC236}">
                <a16:creationId xmlns:a16="http://schemas.microsoft.com/office/drawing/2014/main" id="{3423E3AF-F954-4862-94A1-D37E0D95C91F}"/>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0" name="Ελεύθερη μορφή: σχήμα 69" descr="Γραμμή αγκύλης">
            <a:extLst>
              <a:ext uri="{FF2B5EF4-FFF2-40B4-BE49-F238E27FC236}">
                <a16:creationId xmlns:a16="http://schemas.microsoft.com/office/drawing/2014/main" id="{E531DB5C-8852-4427-93EE-D879198D5D23}"/>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1" name="Τόξο 70">
            <a:extLst>
              <a:ext uri="{FF2B5EF4-FFF2-40B4-BE49-F238E27FC236}">
                <a16:creationId xmlns:a16="http://schemas.microsoft.com/office/drawing/2014/main" id="{8D097E0F-9121-42A6-893F-237084C044F6}"/>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2" name="Τόξο 71">
            <a:extLst>
              <a:ext uri="{FF2B5EF4-FFF2-40B4-BE49-F238E27FC236}">
                <a16:creationId xmlns:a16="http://schemas.microsoft.com/office/drawing/2014/main" id="{27B18E5F-8500-435E-BC64-93732151EEA9}"/>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Γραφικό 96" descr="Φιάλη">
            <a:extLst>
              <a:ext uri="{FF2B5EF4-FFF2-40B4-BE49-F238E27FC236}">
                <a16:creationId xmlns:a16="http://schemas.microsoft.com/office/drawing/2014/main" id="{BA618FB1-B2A8-4EDF-ACB2-62D2F62D015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375400" y="12980570"/>
            <a:ext cx="384748" cy="368300"/>
          </a:xfrm>
          <a:prstGeom prst="rect">
            <a:avLst/>
          </a:prstGeom>
        </xdr:spPr>
      </xdr:pic>
    </xdr:grpSp>
    <xdr:clientData/>
  </xdr:twoCellAnchor>
  <xdr:twoCellAnchor editAs="absolute">
    <xdr:from>
      <xdr:col>2</xdr:col>
      <xdr:colOff>47626</xdr:colOff>
      <xdr:row>24</xdr:row>
      <xdr:rowOff>14015</xdr:rowOff>
    </xdr:from>
    <xdr:to>
      <xdr:col>6</xdr:col>
      <xdr:colOff>533402</xdr:colOff>
      <xdr:row>28</xdr:row>
      <xdr:rowOff>142887</xdr:rowOff>
    </xdr:to>
    <xdr:grpSp>
      <xdr:nvGrpSpPr>
        <xdr:cNvPr id="74" name="ΚΑΛΟ ΕΙΝΑΙ ΝΑ ΓΝΩΡΙΖΕΤΕ" descr="ΚΑΛΟ ΕΙΝΑΙ ΝΑ ΓΝΩΡΙΖΕΤΕ&#10;&#10;">
          <a:extLst>
            <a:ext uri="{FF2B5EF4-FFF2-40B4-BE49-F238E27FC236}">
              <a16:creationId xmlns:a16="http://schemas.microsoft.com/office/drawing/2014/main" id="{31BEE91F-7C0C-4732-BB35-0C8B019C6B03}"/>
            </a:ext>
          </a:extLst>
        </xdr:cNvPr>
        <xdr:cNvGrpSpPr/>
      </xdr:nvGrpSpPr>
      <xdr:grpSpPr>
        <a:xfrm>
          <a:off x="6438901" y="5195615"/>
          <a:ext cx="3476626" cy="890872"/>
          <a:chOff x="6778625" y="15619706"/>
          <a:chExt cx="3587240" cy="855693"/>
        </a:xfrm>
      </xdr:grpSpPr>
      <xdr:sp macro="" textlink="">
        <xdr:nvSpPr>
          <xdr:cNvPr id="75" name="Βήμα" descr="GOOD TO KNOW&#10;Clicking Options will let you set the rules for when errors in Excel are displayed or ignored.&#10;&#10;">
            <a:extLst>
              <a:ext uri="{FF2B5EF4-FFF2-40B4-BE49-F238E27FC236}">
                <a16:creationId xmlns:a16="http://schemas.microsoft.com/office/drawing/2014/main" id="{2290844F-0916-4E97-96DF-1467983B55BF}"/>
              </a:ext>
            </a:extLst>
          </xdr:cNvPr>
          <xdr:cNvSpPr txBox="1"/>
        </xdr:nvSpPr>
        <xdr:spPr>
          <a:xfrm>
            <a:off x="7042958" y="15665450"/>
            <a:ext cx="3322907" cy="80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tx1">
                    <a:lumMod val="75000"/>
                    <a:lumOff val="25000"/>
                  </a:schemeClr>
                </a:solidFill>
                <a:effectLst/>
                <a:latin typeface="+mn-lt"/>
                <a:ea typeface="+mn-ea"/>
                <a:cs typeface="+mn-cs"/>
              </a:rPr>
              <a:t>Κάνοντας κλικ στο κουμπί "</a:t>
            </a:r>
            <a:r>
              <a:rPr lang="el" sz="1100" b="1" i="0" kern="1200" baseline="0">
                <a:solidFill>
                  <a:schemeClr val="tx1">
                    <a:lumMod val="75000"/>
                    <a:lumOff val="25000"/>
                  </a:schemeClr>
                </a:solidFill>
                <a:effectLst/>
                <a:latin typeface="+mn-lt"/>
                <a:ea typeface="+mn-ea"/>
                <a:cs typeface="+mn-cs"/>
              </a:rPr>
              <a:t>Επιλογές</a:t>
            </a:r>
            <a:r>
              <a:rPr lang="el" sz="1100" b="0" i="0" kern="1200" baseline="0">
                <a:solidFill>
                  <a:schemeClr val="tx1">
                    <a:lumMod val="75000"/>
                    <a:lumOff val="25000"/>
                  </a:schemeClr>
                </a:solidFill>
                <a:effectLst/>
                <a:latin typeface="+mn-lt"/>
                <a:ea typeface="+mn-ea"/>
                <a:cs typeface="+mn-cs"/>
              </a:rPr>
              <a:t>" μπορείτε να ορίσετε τους κανόνες εμφάνισης ή παράβλεψης των σφαλμάτων στο Excel.</a:t>
            </a:r>
            <a:endParaRPr lang="en-US" sz="1100">
              <a:solidFill>
                <a:schemeClr val="tx1">
                  <a:lumMod val="75000"/>
                  <a:lumOff val="25000"/>
                </a:schemeClr>
              </a:solidFill>
              <a:effectLst/>
              <a:latin typeface="+mn-lt"/>
            </a:endParaRPr>
          </a:p>
        </xdr:txBody>
      </xdr:sp>
      <xdr:pic>
        <xdr:nvPicPr>
          <xdr:cNvPr id="76" name="Γραφικό 147" descr="Γυαλιά">
            <a:extLst>
              <a:ext uri="{FF2B5EF4-FFF2-40B4-BE49-F238E27FC236}">
                <a16:creationId xmlns:a16="http://schemas.microsoft.com/office/drawing/2014/main" id="{73EF64E6-2113-4A2B-A3C1-B2D878C3962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6"/>
            <a:ext cx="323347" cy="349115"/>
          </a:xfrm>
          <a:prstGeom prst="rect">
            <a:avLst/>
          </a:prstGeom>
        </xdr:spPr>
      </xdr:pic>
    </xdr:grpSp>
    <xdr:clientData/>
  </xdr:twoCellAnchor>
  <xdr:twoCellAnchor>
    <xdr:from>
      <xdr:col>1</xdr:col>
      <xdr:colOff>809628</xdr:colOff>
      <xdr:row>25</xdr:row>
      <xdr:rowOff>9524</xdr:rowOff>
    </xdr:from>
    <xdr:to>
      <xdr:col>1</xdr:col>
      <xdr:colOff>5391151</xdr:colOff>
      <xdr:row>26</xdr:row>
      <xdr:rowOff>1</xdr:rowOff>
    </xdr:to>
    <xdr:cxnSp macro="">
      <xdr:nvCxnSpPr>
        <xdr:cNvPr id="77" name="Γραμμή σύνδεσης: καμπύλη 76">
          <a:extLst>
            <a:ext uri="{FF2B5EF4-FFF2-40B4-BE49-F238E27FC236}">
              <a16:creationId xmlns:a16="http://schemas.microsoft.com/office/drawing/2014/main" id="{16767E7F-5A94-4A53-A7E2-81A5EF1897C0}"/>
            </a:ext>
          </a:extLst>
        </xdr:cNvPr>
        <xdr:cNvCxnSpPr/>
      </xdr:nvCxnSpPr>
      <xdr:spPr>
        <a:xfrm rot="10800000" flipV="1">
          <a:off x="1676403" y="5381624"/>
          <a:ext cx="4581523" cy="180977"/>
        </a:xfrm>
        <a:prstGeom prst="curvedConnector3">
          <a:avLst>
            <a:gd name="adj1" fmla="val 5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342900</xdr:colOff>
      <xdr:row>57</xdr:row>
      <xdr:rowOff>123825</xdr:rowOff>
    </xdr:from>
    <xdr:to>
      <xdr:col>1</xdr:col>
      <xdr:colOff>5209413</xdr:colOff>
      <xdr:row>71</xdr:row>
      <xdr:rowOff>57150</xdr:rowOff>
    </xdr:to>
    <xdr:grpSp>
      <xdr:nvGrpSpPr>
        <xdr:cNvPr id="78" name="Ομάδα 77">
          <a:extLst>
            <a:ext uri="{FF2B5EF4-FFF2-40B4-BE49-F238E27FC236}">
              <a16:creationId xmlns:a16="http://schemas.microsoft.com/office/drawing/2014/main" id="{340F396F-7EEE-4FE2-8349-58C6AAB22606}"/>
            </a:ext>
          </a:extLst>
        </xdr:cNvPr>
        <xdr:cNvGrpSpPr/>
      </xdr:nvGrpSpPr>
      <xdr:grpSpPr>
        <a:xfrm>
          <a:off x="342900" y="11630025"/>
          <a:ext cx="5733288" cy="2600325"/>
          <a:chOff x="352425" y="10715625"/>
          <a:chExt cx="5733288" cy="2390775"/>
        </a:xfrm>
      </xdr:grpSpPr>
      <xdr:sp macro="" textlink="">
        <xdr:nvSpPr>
          <xdr:cNvPr id="79" name="Ορθογώνιο 78">
            <a:extLst>
              <a:ext uri="{FF2B5EF4-FFF2-40B4-BE49-F238E27FC236}">
                <a16:creationId xmlns:a16="http://schemas.microsoft.com/office/drawing/2014/main" id="{14D789FA-74C9-492D-A225-7D3C79A2D08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0" name="Βήμα" descr="Περισσότερες πληροφορίες στο web&#10;">
            <a:extLst>
              <a:ext uri="{FF2B5EF4-FFF2-40B4-BE49-F238E27FC236}">
                <a16:creationId xmlns:a16="http://schemas.microsoft.com/office/drawing/2014/main" id="{61F2D59C-F26B-49DE-B327-CF19805E2271}"/>
              </a:ext>
            </a:extLst>
          </xdr:cNvPr>
          <xdr:cNvSpPr txBox="1"/>
        </xdr:nvSpPr>
        <xdr:spPr>
          <a:xfrm>
            <a:off x="5825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1" name="Ευθεία γραμμή σύνδεσης 80" descr="Διακοσμητική γραμμή">
            <a:extLst>
              <a:ext uri="{FF2B5EF4-FFF2-40B4-BE49-F238E27FC236}">
                <a16:creationId xmlns:a16="http://schemas.microsoft.com/office/drawing/2014/main" id="{D78368A3-B0DA-4D56-A2D9-D61314658FEC}"/>
              </a:ext>
            </a:extLst>
          </xdr:cNvPr>
          <xdr:cNvCxnSpPr>
            <a:cxnSpLocks/>
          </xdr:cNvCxnSpPr>
        </xdr:nvCxnSpPr>
        <xdr:spPr>
          <a:xfrm>
            <a:off x="585659" y="11319574"/>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2" name="Ευθεία γραμμή σύνδεσης 81" descr="Διακοσμητική γραμμή">
            <a:extLst>
              <a:ext uri="{FF2B5EF4-FFF2-40B4-BE49-F238E27FC236}">
                <a16:creationId xmlns:a16="http://schemas.microsoft.com/office/drawing/2014/main" id="{9F9DC1E5-92D2-4E32-BCB9-CCE0FAC9C8B2}"/>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552881</xdr:colOff>
      <xdr:row>61</xdr:row>
      <xdr:rowOff>111844</xdr:rowOff>
    </xdr:from>
    <xdr:to>
      <xdr:col>1</xdr:col>
      <xdr:colOff>2552700</xdr:colOff>
      <xdr:row>63</xdr:row>
      <xdr:rowOff>89923</xdr:rowOff>
    </xdr:to>
    <xdr:grpSp>
      <xdr:nvGrpSpPr>
        <xdr:cNvPr id="83" name="Ομάδα 82">
          <a:extLst>
            <a:ext uri="{FF2B5EF4-FFF2-40B4-BE49-F238E27FC236}">
              <a16:creationId xmlns:a16="http://schemas.microsoft.com/office/drawing/2014/main" id="{1612118D-530C-41CF-BA41-E6AC52C9311F}"/>
            </a:ext>
          </a:extLst>
        </xdr:cNvPr>
        <xdr:cNvGrpSpPr/>
      </xdr:nvGrpSpPr>
      <xdr:grpSpPr>
        <a:xfrm>
          <a:off x="552881" y="12380044"/>
          <a:ext cx="2866594" cy="359079"/>
          <a:chOff x="552881" y="10532194"/>
          <a:chExt cx="2866594" cy="359079"/>
        </a:xfrm>
      </xdr:grpSpPr>
      <xdr:sp macro="" textlink="">
        <xdr:nvSpPr>
          <xdr:cNvPr id="84" name="Βήμα" descr="Τα πάντα σχετικά με τη συνάρτηση IF, με υπερ-σύνδεση στο web&#10;&#10;">
            <a:hlinkClick xmlns:r="http://schemas.openxmlformats.org/officeDocument/2006/relationships" r:id="rId9" tooltip="Επιλέξτε το για να μάθετε τα πάντα σχετικά με τον εντοπισμό σφαλμάτων σε τύπους, στο web"/>
            <a:extLst>
              <a:ext uri="{FF2B5EF4-FFF2-40B4-BE49-F238E27FC236}">
                <a16:creationId xmlns:a16="http://schemas.microsoft.com/office/drawing/2014/main" id="{90EE0485-37C4-4EB9-BF02-1B8540E8892B}"/>
              </a:ext>
            </a:extLst>
          </xdr:cNvPr>
          <xdr:cNvSpPr txBox="1"/>
        </xdr:nvSpPr>
        <xdr:spPr>
          <a:xfrm>
            <a:off x="1018066" y="1060655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Εντοπισμός σφαλμάτων σε τύπους</a:t>
            </a:r>
          </a:p>
        </xdr:txBody>
      </xdr:sp>
      <xdr:pic>
        <xdr:nvPicPr>
          <xdr:cNvPr id="85"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73CC8AF3-9054-4B3A-BDE0-3668A54C3C45}"/>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532194"/>
            <a:ext cx="492262" cy="359079"/>
          </a:xfrm>
          <a:prstGeom prst="rect">
            <a:avLst/>
          </a:prstGeom>
        </xdr:spPr>
      </xdr:pic>
    </xdr:grpSp>
    <xdr:clientData/>
  </xdr:twoCellAnchor>
  <xdr:twoCellAnchor>
    <xdr:from>
      <xdr:col>0</xdr:col>
      <xdr:colOff>552881</xdr:colOff>
      <xdr:row>63</xdr:row>
      <xdr:rowOff>105910</xdr:rowOff>
    </xdr:from>
    <xdr:to>
      <xdr:col>1</xdr:col>
      <xdr:colOff>3390899</xdr:colOff>
      <xdr:row>65</xdr:row>
      <xdr:rowOff>89299</xdr:rowOff>
    </xdr:to>
    <xdr:grpSp>
      <xdr:nvGrpSpPr>
        <xdr:cNvPr id="86" name="Ομάδα 85">
          <a:extLst>
            <a:ext uri="{FF2B5EF4-FFF2-40B4-BE49-F238E27FC236}">
              <a16:creationId xmlns:a16="http://schemas.microsoft.com/office/drawing/2014/main" id="{ADC1751D-5736-45B9-8E54-EF18BF377AD1}"/>
            </a:ext>
          </a:extLst>
        </xdr:cNvPr>
        <xdr:cNvGrpSpPr/>
      </xdr:nvGrpSpPr>
      <xdr:grpSpPr>
        <a:xfrm>
          <a:off x="552881" y="12755110"/>
          <a:ext cx="3704793" cy="364389"/>
          <a:chOff x="552881" y="10907260"/>
          <a:chExt cx="3704793" cy="364389"/>
        </a:xfrm>
      </xdr:grpSpPr>
      <xdr:sp macro="" textlink="">
        <xdr:nvSpPr>
          <xdr:cNvPr id="87" name="Βήμα" descr="Τα πάντα σχετικά με τη συνάρτηση IFS, με υπερ-σύνδεση στο web&#10;">
            <a:hlinkClick xmlns:r="http://schemas.openxmlformats.org/officeDocument/2006/relationships" r:id="rId12" tooltip="Επιλέξτε το για να μάθετε τα πάντα σχετικά με την αποφυγή εσφαλμένων τύπων, στο web"/>
            <a:extLst>
              <a:ext uri="{FF2B5EF4-FFF2-40B4-BE49-F238E27FC236}">
                <a16:creationId xmlns:a16="http://schemas.microsoft.com/office/drawing/2014/main" id="{2242BC63-23A2-4F17-AAED-7DD2C6329F89}"/>
              </a:ext>
            </a:extLst>
          </xdr:cNvPr>
          <xdr:cNvSpPr txBox="1"/>
        </xdr:nvSpPr>
        <xdr:spPr>
          <a:xfrm>
            <a:off x="1018065" y="10984436"/>
            <a:ext cx="32396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Πώς να αποφύγετε εσφαλμένους τύπους</a:t>
            </a:r>
          </a:p>
        </xdr:txBody>
      </xdr:sp>
      <xdr:pic>
        <xdr:nvPicPr>
          <xdr:cNvPr id="88" name="Γραφικό 22" descr="Βέλος">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2BABF2F2-73D3-4628-8EB1-C688F0989798}"/>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907260"/>
            <a:ext cx="492262" cy="364389"/>
          </a:xfrm>
          <a:prstGeom prst="rect">
            <a:avLst/>
          </a:prstGeom>
        </xdr:spPr>
      </xdr:pic>
    </xdr:grpSp>
    <xdr:clientData/>
  </xdr:twoCellAnchor>
  <xdr:twoCellAnchor>
    <xdr:from>
      <xdr:col>0</xdr:col>
      <xdr:colOff>552881</xdr:colOff>
      <xdr:row>67</xdr:row>
      <xdr:rowOff>136828</xdr:rowOff>
    </xdr:from>
    <xdr:to>
      <xdr:col>1</xdr:col>
      <xdr:colOff>2876550</xdr:colOff>
      <xdr:row>69</xdr:row>
      <xdr:rowOff>120217</xdr:rowOff>
    </xdr:to>
    <xdr:grpSp>
      <xdr:nvGrpSpPr>
        <xdr:cNvPr id="89" name="Ομάδα 88">
          <a:extLst>
            <a:ext uri="{FF2B5EF4-FFF2-40B4-BE49-F238E27FC236}">
              <a16:creationId xmlns:a16="http://schemas.microsoft.com/office/drawing/2014/main" id="{7988A760-4FB2-4E7F-B1F1-2324CEF3CF3E}"/>
            </a:ext>
          </a:extLst>
        </xdr:cNvPr>
        <xdr:cNvGrpSpPr/>
      </xdr:nvGrpSpPr>
      <xdr:grpSpPr>
        <a:xfrm>
          <a:off x="552881" y="13548028"/>
          <a:ext cx="3190444" cy="364389"/>
          <a:chOff x="552881" y="11700178"/>
          <a:chExt cx="3190444" cy="364389"/>
        </a:xfrm>
      </xdr:grpSpPr>
      <xdr:sp macro="" textlink="">
        <xdr:nvSpPr>
          <xdr:cNvPr id="90" name="Βήμα" descr="Δωρεάν online εκπαίδευση για το Excel, με υπερ-σύνδεση στο web&#10;">
            <a:hlinkClick xmlns:r="http://schemas.openxmlformats.org/officeDocument/2006/relationships" r:id="rId13" tooltip="Επιλέξτε το για να μάθετε σχετικά με τη δωρεάν εκπαίδευση για το Excel, στο web"/>
            <a:extLst>
              <a:ext uri="{FF2B5EF4-FFF2-40B4-BE49-F238E27FC236}">
                <a16:creationId xmlns:a16="http://schemas.microsoft.com/office/drawing/2014/main" id="{83AC531D-CB18-4A4A-92F0-122C8840F418}"/>
              </a:ext>
            </a:extLst>
          </xdr:cNvPr>
          <xdr:cNvSpPr txBox="1"/>
        </xdr:nvSpPr>
        <xdr:spPr>
          <a:xfrm>
            <a:off x="1030674" y="11751282"/>
            <a:ext cx="27126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91" name="Γραφικό 22" descr="Βέλος">
            <a:hlinkClick xmlns:r="http://schemas.openxmlformats.org/officeDocument/2006/relationships" r:id="rId13" tooltip="Επιλέξτε το για να μάθετε περισσότερα από το web"/>
            <a:extLst>
              <a:ext uri="{FF2B5EF4-FFF2-40B4-BE49-F238E27FC236}">
                <a16:creationId xmlns:a16="http://schemas.microsoft.com/office/drawing/2014/main" id="{9A199C7F-CC5E-42CD-954B-E34576A06F4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700178"/>
            <a:ext cx="492262" cy="364389"/>
          </a:xfrm>
          <a:prstGeom prst="rect">
            <a:avLst/>
          </a:prstGeom>
        </xdr:spPr>
      </xdr:pic>
    </xdr:grpSp>
    <xdr:clientData/>
  </xdr:twoCellAnchor>
  <xdr:twoCellAnchor>
    <xdr:from>
      <xdr:col>0</xdr:col>
      <xdr:colOff>552881</xdr:colOff>
      <xdr:row>65</xdr:row>
      <xdr:rowOff>105286</xdr:rowOff>
    </xdr:from>
    <xdr:to>
      <xdr:col>1</xdr:col>
      <xdr:colOff>3486149</xdr:colOff>
      <xdr:row>67</xdr:row>
      <xdr:rowOff>88675</xdr:rowOff>
    </xdr:to>
    <xdr:grpSp>
      <xdr:nvGrpSpPr>
        <xdr:cNvPr id="92" name="Ομάδα 91">
          <a:extLst>
            <a:ext uri="{FF2B5EF4-FFF2-40B4-BE49-F238E27FC236}">
              <a16:creationId xmlns:a16="http://schemas.microsoft.com/office/drawing/2014/main" id="{1287D230-E85C-41F6-AC03-12C8065534DF}"/>
            </a:ext>
          </a:extLst>
        </xdr:cNvPr>
        <xdr:cNvGrpSpPr/>
      </xdr:nvGrpSpPr>
      <xdr:grpSpPr>
        <a:xfrm>
          <a:off x="552881" y="13135486"/>
          <a:ext cx="3800043" cy="364389"/>
          <a:chOff x="552881" y="11287636"/>
          <a:chExt cx="3800043" cy="364389"/>
        </a:xfrm>
      </xdr:grpSpPr>
      <xdr:sp macro="" textlink="">
        <xdr:nvSpPr>
          <xdr:cNvPr id="93" name="Βήμα" descr="Σύνθετες προτάσεις IF, με υπερ-σύνδεση στο web&#10;">
            <a:hlinkClick xmlns:r="http://schemas.openxmlformats.org/officeDocument/2006/relationships" r:id="rId14" tooltip="Επιλέξτε το για να μάθετε τα πάντα σχετικά με τον βηματικό υπολογισμό ένθετων τύπων, στο web"/>
            <a:extLst>
              <a:ext uri="{FF2B5EF4-FFF2-40B4-BE49-F238E27FC236}">
                <a16:creationId xmlns:a16="http://schemas.microsoft.com/office/drawing/2014/main" id="{517452E5-5203-44C3-8F73-C9234197799E}"/>
              </a:ext>
            </a:extLst>
          </xdr:cNvPr>
          <xdr:cNvSpPr txBox="1"/>
        </xdr:nvSpPr>
        <xdr:spPr>
          <a:xfrm>
            <a:off x="1018065" y="11355911"/>
            <a:ext cx="3334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Βηματικός </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υπολογισμός ένθετου τύπου</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4"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60645326-8D7A-4377-861C-8BE1CE6E4E5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287636"/>
            <a:ext cx="492262" cy="364389"/>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364090</xdr:colOff>
      <xdr:row>13</xdr:row>
      <xdr:rowOff>150547</xdr:rowOff>
    </xdr:from>
    <xdr:ext cx="8554336" cy="0"/>
    <xdr:cxnSp macro="">
      <xdr:nvCxnSpPr>
        <xdr:cNvPr id="2" name="Ευθεία γραμμή σύνδεσης 1" descr="Διακοσμητική γραμμή">
          <a:extLst>
            <a:ext uri="{FF2B5EF4-FFF2-40B4-BE49-F238E27FC236}">
              <a16:creationId xmlns:a16="http://schemas.microsoft.com/office/drawing/2014/main" id="{F776ADAF-9C7F-4026-AE1C-DE20CA3021B8}"/>
            </a:ext>
          </a:extLst>
        </xdr:cNvPr>
        <xdr:cNvCxnSpPr/>
      </xdr:nvCxnSpPr>
      <xdr:spPr>
        <a:xfrm>
          <a:off x="954640" y="3389047"/>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0</xdr:col>
      <xdr:colOff>333376</xdr:colOff>
      <xdr:row>0</xdr:row>
      <xdr:rowOff>352425</xdr:rowOff>
    </xdr:from>
    <xdr:ext cx="9309411" cy="5730553"/>
    <xdr:grpSp>
      <xdr:nvGrpSpPr>
        <xdr:cNvPr id="32" name="Ομάδα 31">
          <a:extLst>
            <a:ext uri="{FF2B5EF4-FFF2-40B4-BE49-F238E27FC236}">
              <a16:creationId xmlns:a16="http://schemas.microsoft.com/office/drawing/2014/main" id="{6725C923-6B3B-4CCA-98A0-990F1C1B87A8}"/>
            </a:ext>
          </a:extLst>
        </xdr:cNvPr>
        <xdr:cNvGrpSpPr/>
      </xdr:nvGrpSpPr>
      <xdr:grpSpPr>
        <a:xfrm>
          <a:off x="333376" y="352425"/>
          <a:ext cx="9309411" cy="5730553"/>
          <a:chOff x="171451" y="285750"/>
          <a:chExt cx="9309411" cy="5730553"/>
        </a:xfrm>
      </xdr:grpSpPr>
      <xdr:grpSp>
        <xdr:nvGrpSpPr>
          <xdr:cNvPr id="13" name="Ομάδα 12">
            <a:extLst>
              <a:ext uri="{FF2B5EF4-FFF2-40B4-BE49-F238E27FC236}">
                <a16:creationId xmlns:a16="http://schemas.microsoft.com/office/drawing/2014/main" id="{3FA7D425-D370-44B8-8FA4-045B5D6E310A}"/>
              </a:ext>
            </a:extLst>
          </xdr:cNvPr>
          <xdr:cNvGrpSpPr/>
        </xdr:nvGrpSpPr>
        <xdr:grpSpPr>
          <a:xfrm>
            <a:off x="171451" y="285750"/>
            <a:ext cx="9309411" cy="5730553"/>
            <a:chOff x="171451" y="285750"/>
            <a:chExt cx="9309411" cy="5730553"/>
          </a:xfrm>
        </xdr:grpSpPr>
        <xdr:sp macro="" textlink="">
          <xdr:nvSpPr>
            <xdr:cNvPr id="30" name="Ορθογώνιο 29" descr="Φόντο">
              <a:extLst>
                <a:ext uri="{FF2B5EF4-FFF2-40B4-BE49-F238E27FC236}">
                  <a16:creationId xmlns:a16="http://schemas.microsoft.com/office/drawing/2014/main" id="{7626CA03-671C-4586-BB83-B5B27BDAF61D}"/>
                </a:ext>
              </a:extLst>
            </xdr:cNvPr>
            <xdr:cNvSpPr/>
          </xdr:nvSpPr>
          <xdr:spPr>
            <a:xfrm>
              <a:off x="171451" y="285750"/>
              <a:ext cx="9299853" cy="57305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31" name="Ορθογώνιο 30" descr="Φόντο">
              <a:extLst>
                <a:ext uri="{FF2B5EF4-FFF2-40B4-BE49-F238E27FC236}">
                  <a16:creationId xmlns:a16="http://schemas.microsoft.com/office/drawing/2014/main" id="{0EF2E102-5A65-4310-A323-6E9410B364FE}"/>
                </a:ext>
              </a:extLst>
            </xdr:cNvPr>
            <xdr:cNvSpPr/>
          </xdr:nvSpPr>
          <xdr:spPr>
            <a:xfrm>
              <a:off x="171451" y="1332861"/>
              <a:ext cx="9309411" cy="468344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14" name="Μήνυμα υποδοχής" descr="Συνεχίστε. Υπάρχουν πολλοί ακόμη τρόποι για να κάνετε την εργασία σας πιο απλή:">
            <a:extLst>
              <a:ext uri="{FF2B5EF4-FFF2-40B4-BE49-F238E27FC236}">
                <a16:creationId xmlns:a16="http://schemas.microsoft.com/office/drawing/2014/main" id="{914889AE-4E16-4A8A-A641-A17A3C6BFA28}"/>
              </a:ext>
            </a:extLst>
          </xdr:cNvPr>
          <xdr:cNvSpPr txBox="1"/>
        </xdr:nvSpPr>
        <xdr:spPr>
          <a:xfrm>
            <a:off x="780726" y="28749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Συνεχίστε. Υπάρχει πολλά ακόμα που μπορείτε να μάθετε για το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15" name="Μήνυμα υποδοχής" descr="Έχετε περισσότερες ερωτήσεις σχετικά με το Excel;">
            <a:extLst>
              <a:ext uri="{FF2B5EF4-FFF2-40B4-BE49-F238E27FC236}">
                <a16:creationId xmlns:a16="http://schemas.microsoft.com/office/drawing/2014/main" id="{618A7547-5753-470B-942C-5C7C63E0E0A5}"/>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2600" b="0" i="0" baseline="0">
                <a:solidFill>
                  <a:schemeClr val="bg1"/>
                </a:solidFill>
                <a:effectLst/>
                <a:latin typeface="Segoe UI Light" pitchFamily="34" charset="0"/>
                <a:ea typeface="Segoe UI" pitchFamily="34" charset="0"/>
                <a:cs typeface="Segoe UI" pitchFamily="34" charset="0"/>
              </a:rPr>
              <a:t>Έχετε περισσότερες ερωτήσεις σχετικά με το Excel;</a:t>
            </a:r>
            <a:endParaRPr lang="en-US" sz="2600" b="0">
              <a:latin typeface="Segoe UI Light" pitchFamily="34" charset="0"/>
              <a:ea typeface="Segoe UI" pitchFamily="34" charset="0"/>
              <a:cs typeface="Segoe UI" pitchFamily="34" charset="0"/>
            </a:endParaRPr>
          </a:p>
        </xdr:txBody>
      </xdr:sp>
      <xdr:pic>
        <xdr:nvPicPr>
          <xdr:cNvPr id="18" name="Εικόνα 17" descr="Κουμπί &quot;Πληροφορίες&quot;">
            <a:extLst>
              <a:ext uri="{FF2B5EF4-FFF2-40B4-BE49-F238E27FC236}">
                <a16:creationId xmlns:a16="http://schemas.microsoft.com/office/drawing/2014/main" id="{412A103B-C4FA-4247-B599-4CAC782AE3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187313" y="1468611"/>
            <a:ext cx="1012148" cy="941629"/>
          </a:xfrm>
          <a:prstGeom prst="rect">
            <a:avLst/>
          </a:prstGeom>
        </xdr:spPr>
      </xdr:pic>
      <xdr:sp macro="" textlink="">
        <xdr:nvSpPr>
          <xdr:cNvPr id="19" name="Μήνυμα υποδοχής" descr="Κάντε κλικ στο κουμπί &quot;Πληροφορίες&quot; και πληκτρολογήστε αυτό που θέλετε να μάθετε.">
            <a:extLst>
              <a:ext uri="{FF2B5EF4-FFF2-40B4-BE49-F238E27FC236}">
                <a16:creationId xmlns:a16="http://schemas.microsoft.com/office/drawing/2014/main" id="{5778FEE5-3107-48FB-9854-7817EF5A9214}"/>
              </a:ext>
            </a:extLst>
          </xdr:cNvPr>
          <xdr:cNvSpPr txBox="1"/>
        </xdr:nvSpPr>
        <xdr:spPr>
          <a:xfrm>
            <a:off x="762520" y="1762816"/>
            <a:ext cx="6419330" cy="731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Κάντε κλικ στο κουμπί </a:t>
            </a:r>
            <a:r>
              <a:rPr lang="el" sz="1600" b="0" i="0" baseline="0">
                <a:solidFill>
                  <a:srgbClr val="217346"/>
                </a:solidFill>
                <a:effectLst/>
                <a:latin typeface="Segoe UI Semibold" panose="020B0702040204020203" pitchFamily="34" charset="0"/>
                <a:ea typeface="Segoe UI" pitchFamily="34" charset="0"/>
                <a:cs typeface="Segoe UI Semibold" panose="020B0702040204020203" pitchFamily="34" charset="0"/>
              </a:rPr>
              <a:t>Πληροφορίες                  </a:t>
            </a:r>
            <a:r>
              <a:rPr lang="el"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 και πληκτρολογήστε αυτό που θέλετε να μάθετε.</a:t>
            </a:r>
          </a:p>
        </xdr:txBody>
      </xdr:sp>
      <xdr:pic>
        <xdr:nvPicPr>
          <xdr:cNvPr id="20" name="Εικόνα 19" descr="Κουμπί &quot;Πείτε μου τι θέλετε να κάνετε&quot;">
            <a:extLst>
              <a:ext uri="{FF2B5EF4-FFF2-40B4-BE49-F238E27FC236}">
                <a16:creationId xmlns:a16="http://schemas.microsoft.com/office/drawing/2014/main" id="{88E5D8DC-FCE0-4296-A97F-BEEA80C83A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164653" y="1844959"/>
            <a:ext cx="2262661" cy="769703"/>
          </a:xfrm>
          <a:prstGeom prst="rect">
            <a:avLst/>
          </a:prstGeom>
        </xdr:spPr>
      </xdr:pic>
      <xdr:sp macro="" textlink="">
        <xdr:nvSpPr>
          <xdr:cNvPr id="23" name="Πλαίσιο κειμένου 22" descr="Μάθετε περισσότερα">
            <a:hlinkClick xmlns:r="http://schemas.openxmlformats.org/officeDocument/2006/relationships" r:id="rId3" tooltip="Μάθετε περισσότερα σχετικά με την Κοινότητα του Excel, στο web"/>
            <a:extLst>
              <a:ext uri="{FF2B5EF4-FFF2-40B4-BE49-F238E27FC236}">
                <a16:creationId xmlns:a16="http://schemas.microsoft.com/office/drawing/2014/main" id="{0E4F3BD9-1086-4455-B51C-A8936225A3CC}"/>
              </a:ext>
            </a:extLst>
          </xdr:cNvPr>
          <xdr:cNvSpPr txBox="1"/>
        </xdr:nvSpPr>
        <xdr:spPr>
          <a:xfrm>
            <a:off x="1805447" y="4330350"/>
            <a:ext cx="1975977" cy="50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 (μόνο στα Αγγλικά)</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4" name="Πλαίσιο κειμένου 23" descr="Μάθετε περισσότερα">
            <a:hlinkClick xmlns:r="http://schemas.openxmlformats.org/officeDocument/2006/relationships" r:id="rId4" tooltip="Μάθετε περισσότερα σχετικά με το τι νέο υπάρχει στο Excel, στο web"/>
            <a:extLst>
              <a:ext uri="{FF2B5EF4-FFF2-40B4-BE49-F238E27FC236}">
                <a16:creationId xmlns:a16="http://schemas.microsoft.com/office/drawing/2014/main" id="{C99A8BC1-9314-4FC6-B158-3CC6B224F07E}"/>
              </a:ext>
            </a:extLst>
          </xdr:cNvPr>
          <xdr:cNvSpPr txBox="1"/>
        </xdr:nvSpPr>
        <xdr:spPr>
          <a:xfrm>
            <a:off x="5205167" y="4330350"/>
            <a:ext cx="1910008"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5" name="Πλαίσιο κειμένου 24" descr="Community&#10;Ask questions and connect with other Excel fans">
            <a:hlinkClick xmlns:r="http://schemas.openxmlformats.org/officeDocument/2006/relationships" r:id="rId3" tooltip="Μάθετε περισσότερα σχετικά με την κοινότητα του Excel, στο web"/>
            <a:extLst>
              <a:ext uri="{FF2B5EF4-FFF2-40B4-BE49-F238E27FC236}">
                <a16:creationId xmlns:a16="http://schemas.microsoft.com/office/drawing/2014/main" id="{1293751F-7023-4F3D-A3F2-7A62FD5D2D64}"/>
              </a:ext>
            </a:extLst>
          </xdr:cNvPr>
          <xdr:cNvSpPr txBox="1"/>
        </xdr:nvSpPr>
        <xdr:spPr>
          <a:xfrm>
            <a:off x="1805448" y="3324224"/>
            <a:ext cx="1690227"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400" baseline="0">
                <a:solidFill>
                  <a:srgbClr val="217346"/>
                </a:solidFill>
                <a:effectLst/>
                <a:latin typeface="Segoe UI Light" panose="020B0502040204020203" pitchFamily="34" charset="0"/>
                <a:ea typeface="+mn-ea"/>
                <a:cs typeface="Segoe UI Light" panose="020B0502040204020203" pitchFamily="34" charset="0"/>
              </a:rPr>
              <a:t>Κοινότητα</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Κάντε ερωτήσεις και συνδεθείτε με άλλους λάτρεις του Excel.</a:t>
            </a:r>
          </a:p>
        </xdr:txBody>
      </xdr:sp>
      <xdr:sp macro="" textlink="">
        <xdr:nvSpPr>
          <xdr:cNvPr id="28" name="Πλαίσιο κειμένου 27" descr="What else is new?&#10;Office 365 subscribers get continual updates and new features">
            <a:hlinkClick xmlns:r="http://schemas.openxmlformats.org/officeDocument/2006/relationships" r:id="rId4" tooltip="Μάθετε περισσότερα σχετικά με το τι νέο υπάρχει στο Excel, στο web"/>
            <a:extLst>
              <a:ext uri="{FF2B5EF4-FFF2-40B4-BE49-F238E27FC236}">
                <a16:creationId xmlns:a16="http://schemas.microsoft.com/office/drawing/2014/main" id="{ECCFA6AB-0C67-4817-85A5-BD3EDB6C982F}"/>
              </a:ext>
            </a:extLst>
          </xdr:cNvPr>
          <xdr:cNvSpPr txBox="1"/>
        </xdr:nvSpPr>
        <xdr:spPr>
          <a:xfrm>
            <a:off x="5191125" y="3324225"/>
            <a:ext cx="2343149" cy="970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400" baseline="0">
                <a:solidFill>
                  <a:srgbClr val="217346"/>
                </a:solidFill>
                <a:effectLst/>
                <a:latin typeface="Segoe UI Light" panose="020B0502040204020203" pitchFamily="34" charset="0"/>
                <a:ea typeface="+mn-ea"/>
                <a:cs typeface="Segoe UI Light" panose="020B0502040204020203" pitchFamily="34" charset="0"/>
              </a:rPr>
              <a:t>Τι άλλο νέο υπάρχει;</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Οι συνδρομητές του Office 365 λαμβάνουν συνεχείς ενημερώσεις και νέες δυνατότητες.</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29" name="Εικόνα 28" descr="Κοινότητα">
            <a:hlinkClick xmlns:r="http://schemas.openxmlformats.org/officeDocument/2006/relationships" r:id="rId3" tooltip="Μάθετε περισσότερα από την Κοινότητα του Excel, στο web"/>
            <a:extLst>
              <a:ext uri="{FF2B5EF4-FFF2-40B4-BE49-F238E27FC236}">
                <a16:creationId xmlns:a16="http://schemas.microsoft.com/office/drawing/2014/main" id="{41B2A156-9057-46D4-BFEA-4C4DAD54015C}"/>
              </a:ext>
            </a:extLst>
          </xdr:cNvPr>
          <xdr:cNvPicPr>
            <a:picLocks noChangeAspect="1"/>
          </xdr:cNvPicPr>
        </xdr:nvPicPr>
        <xdr:blipFill>
          <a:blip xmlns:r="http://schemas.openxmlformats.org/officeDocument/2006/relationships" r:embed="rId5"/>
          <a:stretch>
            <a:fillRect/>
          </a:stretch>
        </xdr:blipFill>
        <xdr:spPr>
          <a:xfrm>
            <a:off x="876300" y="3467216"/>
            <a:ext cx="926984" cy="774603"/>
          </a:xfrm>
          <a:prstGeom prst="rect">
            <a:avLst/>
          </a:prstGeom>
        </xdr:spPr>
      </xdr:pic>
    </xdr:grpSp>
    <xdr:clientData/>
  </xdr:oneCellAnchor>
  <xdr:oneCellAnchor>
    <xdr:from>
      <xdr:col>1</xdr:col>
      <xdr:colOff>3650538</xdr:colOff>
      <xdr:row>15</xdr:row>
      <xdr:rowOff>70137</xdr:rowOff>
    </xdr:from>
    <xdr:ext cx="974505" cy="786961"/>
    <xdr:grpSp>
      <xdr:nvGrpSpPr>
        <xdr:cNvPr id="5" name="Ομάδα 4" descr="Τι άλλο νέο υπάρχει;">
          <a:hlinkClick xmlns:r="http://schemas.openxmlformats.org/officeDocument/2006/relationships" r:id="rId4" tooltip="Μάθετε περισσότερα σχετικά με το τι νέο υπάρχει στο Excel, στο web"/>
          <a:extLst>
            <a:ext uri="{FF2B5EF4-FFF2-40B4-BE49-F238E27FC236}">
              <a16:creationId xmlns:a16="http://schemas.microsoft.com/office/drawing/2014/main" id="{C26483B0-64DC-4BE9-92D8-7D9943F8404A}"/>
            </a:ext>
          </a:extLst>
        </xdr:cNvPr>
        <xdr:cNvGrpSpPr/>
      </xdr:nvGrpSpPr>
      <xdr:grpSpPr>
        <a:xfrm>
          <a:off x="4241088" y="3499137"/>
          <a:ext cx="974505" cy="786961"/>
          <a:chOff x="6717588" y="3592566"/>
          <a:chExt cx="974505" cy="786961"/>
        </a:xfrm>
      </xdr:grpSpPr>
      <xdr:pic>
        <xdr:nvPicPr>
          <xdr:cNvPr id="6" name="Γραφικό 5" descr="Εφημερίδα">
            <a:extLst>
              <a:ext uri="{FF2B5EF4-FFF2-40B4-BE49-F238E27FC236}">
                <a16:creationId xmlns:a16="http://schemas.microsoft.com/office/drawing/2014/main" id="{C4C50A08-36A1-4EB5-B3E3-5871348DA9A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873201" y="3769928"/>
            <a:ext cx="669283" cy="609599"/>
          </a:xfrm>
          <a:prstGeom prst="rect">
            <a:avLst/>
          </a:prstGeom>
        </xdr:spPr>
      </xdr:pic>
      <xdr:grpSp>
        <xdr:nvGrpSpPr>
          <xdr:cNvPr id="7" name="Ομάδα 6" descr="Ακτινικές γραμμές">
            <a:extLst>
              <a:ext uri="{FF2B5EF4-FFF2-40B4-BE49-F238E27FC236}">
                <a16:creationId xmlns:a16="http://schemas.microsoft.com/office/drawing/2014/main" id="{E1BA0500-D74F-47DF-B174-42DE06128115}"/>
              </a:ext>
            </a:extLst>
          </xdr:cNvPr>
          <xdr:cNvGrpSpPr/>
        </xdr:nvGrpSpPr>
        <xdr:grpSpPr>
          <a:xfrm>
            <a:off x="6717588" y="3592566"/>
            <a:ext cx="974505" cy="414995"/>
            <a:chOff x="6717588" y="3592566"/>
            <a:chExt cx="974505" cy="414995"/>
          </a:xfrm>
        </xdr:grpSpPr>
        <xdr:cxnSp macro="">
          <xdr:nvCxnSpPr>
            <xdr:cNvPr id="8" name="Ευθεία γραμμή σύνδεσης 7" descr="Γραμμή">
              <a:extLst>
                <a:ext uri="{FF2B5EF4-FFF2-40B4-BE49-F238E27FC236}">
                  <a16:creationId xmlns:a16="http://schemas.microsoft.com/office/drawing/2014/main" id="{60F99F57-82B7-4C45-9E1F-6F539428C99F}"/>
                </a:ext>
              </a:extLst>
            </xdr:cNvPr>
            <xdr:cNvCxnSpPr/>
          </xdr:nvCxnSpPr>
          <xdr:spPr>
            <a:xfrm>
              <a:off x="679756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9" name="Ευθεία γραμμή σύνδεσης 8" descr="Γραμμή">
              <a:extLst>
                <a:ext uri="{FF2B5EF4-FFF2-40B4-BE49-F238E27FC236}">
                  <a16:creationId xmlns:a16="http://schemas.microsoft.com/office/drawing/2014/main" id="{3B5990D6-B9FE-4EE3-B6AF-131B8541AF7C}"/>
                </a:ext>
              </a:extLst>
            </xdr:cNvPr>
            <xdr:cNvCxnSpPr/>
          </xdr:nvCxnSpPr>
          <xdr:spPr>
            <a:xfrm>
              <a:off x="717199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 name="Ευθεία γραμμή σύνδεσης 9" descr="Γραμμή">
              <a:extLst>
                <a:ext uri="{FF2B5EF4-FFF2-40B4-BE49-F238E27FC236}">
                  <a16:creationId xmlns:a16="http://schemas.microsoft.com/office/drawing/2014/main" id="{14DE8C8C-88B2-47BC-9A89-7F755A4EEB16}"/>
                </a:ext>
              </a:extLst>
            </xdr:cNvPr>
            <xdr:cNvCxnSpPr/>
          </xdr:nvCxnSpPr>
          <xdr:spPr>
            <a:xfrm flipH="1">
              <a:off x="745446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Ευθεία γραμμή σύνδεσης 10" descr="Γραμμή">
              <a:extLst>
                <a:ext uri="{FF2B5EF4-FFF2-40B4-BE49-F238E27FC236}">
                  <a16:creationId xmlns:a16="http://schemas.microsoft.com/office/drawing/2014/main" id="{2EC00F15-9B85-41E1-887D-BDD4E298A585}"/>
                </a:ext>
              </a:extLst>
            </xdr:cNvPr>
            <xdr:cNvCxnSpPr/>
          </xdr:nvCxnSpPr>
          <xdr:spPr>
            <a:xfrm rot="5400000">
              <a:off x="679099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 name="Ευθεία γραμμή σύνδεσης 11" descr="Γραμμή">
              <a:extLst>
                <a:ext uri="{FF2B5EF4-FFF2-40B4-BE49-F238E27FC236}">
                  <a16:creationId xmlns:a16="http://schemas.microsoft.com/office/drawing/2014/main" id="{6BB4DA8E-3D9A-4F41-BFA9-62787CEDBB3C}"/>
                </a:ext>
              </a:extLst>
            </xdr:cNvPr>
            <xdr:cNvCxnSpPr/>
          </xdr:nvCxnSpPr>
          <xdr:spPr>
            <a:xfrm rot="5400000">
              <a:off x="761868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345256</xdr:colOff>
      <xdr:row>0</xdr:row>
      <xdr:rowOff>352424</xdr:rowOff>
    </xdr:from>
    <xdr:to>
      <xdr:col>1</xdr:col>
      <xdr:colOff>5230819</xdr:colOff>
      <xdr:row>25</xdr:row>
      <xdr:rowOff>0</xdr:rowOff>
    </xdr:to>
    <xdr:grpSp>
      <xdr:nvGrpSpPr>
        <xdr:cNvPr id="106" name="Ομάδα 105">
          <a:extLst>
            <a:ext uri="{FF2B5EF4-FFF2-40B4-BE49-F238E27FC236}">
              <a16:creationId xmlns:a16="http://schemas.microsoft.com/office/drawing/2014/main" id="{B02C2868-90B4-49F8-9B54-D2DE144C06FB}"/>
            </a:ext>
          </a:extLst>
        </xdr:cNvPr>
        <xdr:cNvGrpSpPr/>
      </xdr:nvGrpSpPr>
      <xdr:grpSpPr>
        <a:xfrm>
          <a:off x="345256" y="352424"/>
          <a:ext cx="5733288" cy="5286376"/>
          <a:chOff x="333375" y="266699"/>
          <a:chExt cx="5695950" cy="5264441"/>
        </a:xfrm>
      </xdr:grpSpPr>
      <xdr:grpSp>
        <xdr:nvGrpSpPr>
          <xdr:cNvPr id="107" name="Οδηγία για την πρόσθεση αριθμών">
            <a:extLst>
              <a:ext uri="{FF2B5EF4-FFF2-40B4-BE49-F238E27FC236}">
                <a16:creationId xmlns:a16="http://schemas.microsoft.com/office/drawing/2014/main" id="{6A0EC01A-7B98-4483-A182-0263FDEAEC51}"/>
              </a:ext>
            </a:extLst>
          </xdr:cNvPr>
          <xdr:cNvGrpSpPr/>
        </xdr:nvGrpSpPr>
        <xdr:grpSpPr>
          <a:xfrm>
            <a:off x="333375" y="266699"/>
            <a:ext cx="5695950" cy="5264441"/>
            <a:chOff x="0" y="-1"/>
            <a:chExt cx="5695950" cy="5319278"/>
          </a:xfrm>
        </xdr:grpSpPr>
        <xdr:sp macro="" textlink="">
          <xdr:nvSpPr>
            <xdr:cNvPr id="121" name="Φόντο" descr="Φόντο">
              <a:extLst>
                <a:ext uri="{FF2B5EF4-FFF2-40B4-BE49-F238E27FC236}">
                  <a16:creationId xmlns:a16="http://schemas.microsoft.com/office/drawing/2014/main" id="{2147F87B-DB9B-4472-AAD1-ABC163A3B03F}"/>
                </a:ext>
              </a:extLst>
            </xdr:cNvPr>
            <xdr:cNvSpPr/>
          </xdr:nvSpPr>
          <xdr:spPr>
            <a:xfrm>
              <a:off x="0" y="-1"/>
              <a:ext cx="5695950" cy="531927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Βήμα" descr="Βασικές λειτουργίες: εκτέλεση μαθηματικών πράξεων με το Excel&#10;">
              <a:extLst>
                <a:ext uri="{FF2B5EF4-FFF2-40B4-BE49-F238E27FC236}">
                  <a16:creationId xmlns:a16="http://schemas.microsoft.com/office/drawing/2014/main" id="{527A2F1F-8B85-44FB-84D2-005AA1509431}"/>
                </a:ext>
              </a:extLst>
            </xdr:cNvPr>
            <xdr:cNvSpPr txBox="1"/>
          </xdr:nvSpPr>
          <xdr:spPr>
            <a:xfrm>
              <a:off x="184433"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Βασικές λειτουργίες: εκτέλεση μαθηματικών πράξεων με το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Κουμπί &quot;Περισσότερες λεπτομέρειες&quot;" descr="Προχωρήστε προς τα κάτω για περισσότερες λεπτομέρειες">
              <a:hlinkClick xmlns:r="http://schemas.openxmlformats.org/officeDocument/2006/relationships" r:id="rId1"/>
              <a:extLst>
                <a:ext uri="{FF2B5EF4-FFF2-40B4-BE49-F238E27FC236}">
                  <a16:creationId xmlns:a16="http://schemas.microsoft.com/office/drawing/2014/main" id="{1CED4306-172A-4987-9E8C-4F8C83F698F2}"/>
                </a:ext>
              </a:extLst>
            </xdr:cNvPr>
            <xdr:cNvSpPr/>
          </xdr:nvSpPr>
          <xdr:spPr>
            <a:xfrm>
              <a:off x="234924" y="4475707"/>
              <a:ext cx="2723067" cy="695502"/>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xnSp macro="">
          <xdr:nvCxnSpPr>
            <xdr:cNvPr id="124" name="Κάτω γραμμή" descr="Διακοσμητική γραμμή">
              <a:extLst>
                <a:ext uri="{FF2B5EF4-FFF2-40B4-BE49-F238E27FC236}">
                  <a16:creationId xmlns:a16="http://schemas.microsoft.com/office/drawing/2014/main" id="{50B75431-5A3C-410B-A96B-E6824F0F2D01}"/>
                </a:ext>
              </a:extLst>
            </xdr:cNvPr>
            <xdr:cNvCxnSpPr>
              <a:cxnSpLocks/>
            </xdr:cNvCxnSpPr>
          </xdr:nvCxnSpPr>
          <xdr:spPr>
            <a:xfrm>
              <a:off x="184433" y="432046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Κουμπί &quot;Επόμενο&quot;" descr="Κουμπί &quot;Επόμενο βήμα&quot;, με υπερ-σύνδεση για 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B0BBFD4D-9951-4AC0-8CF1-AD7AD1715BA1}"/>
                </a:ext>
              </a:extLst>
            </xdr:cNvPr>
            <xdr:cNvSpPr/>
          </xdr:nvSpPr>
          <xdr:spPr>
            <a:xfrm>
              <a:off x="4019421" y="4475711"/>
              <a:ext cx="1430622"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xnSp macro="">
          <xdr:nvCxnSpPr>
            <xdr:cNvPr id="126" name="Επάνω γραμμή" descr="Διακοσμητική γραμμή">
              <a:extLst>
                <a:ext uri="{FF2B5EF4-FFF2-40B4-BE49-F238E27FC236}">
                  <a16:creationId xmlns:a16="http://schemas.microsoft.com/office/drawing/2014/main" id="{6E3272E8-3D34-4BC2-A3B8-CFAA0B7306AE}"/>
                </a:ext>
              </a:extLst>
            </xdr:cNvPr>
            <xdr:cNvCxnSpPr>
              <a:cxnSpLocks/>
            </xdr:cNvCxnSpPr>
          </xdr:nvCxnSpPr>
          <xdr:spPr>
            <a:xfrm>
              <a:off x="184433" y="1105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Κείμενο_βήματος" descr="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τους τελεστές +, -, *, /. Όλοι οι τύποι ξεκινούν με ένα σύμβολο ίσον (=).">
            <a:extLst>
              <a:ext uri="{FF2B5EF4-FFF2-40B4-BE49-F238E27FC236}">
                <a16:creationId xmlns:a16="http://schemas.microsoft.com/office/drawing/2014/main" id="{8742DC30-0FF1-4950-98D1-1D4D2D7B33ED}"/>
              </a:ext>
            </a:extLst>
          </xdr:cNvPr>
          <xdr:cNvSpPr txBox="1"/>
        </xdr:nvSpPr>
        <xdr:spPr>
          <a:xfrm>
            <a:off x="451745" y="1468732"/>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Μπορείτε να εκτελέσετε πρόσθεση, αφαίρεση, πολλαπλασιασμό και διαίρεση στο Excel, χωρίς να χρησιμοποιήσετε τις ενσωματωμένες συναρτήσεις. Μπορείτε απλώς να χρησιμοποιήσετε ορισμένους βασικούς τελεστές: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Όλοι οι τύποι ξεκινούν με ένα σύμβολο ίσον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Ομάδα_βήματος">
            <a:extLst>
              <a:ext uri="{FF2B5EF4-FFF2-40B4-BE49-F238E27FC236}">
                <a16:creationId xmlns:a16="http://schemas.microsoft.com/office/drawing/2014/main" id="{344307E7-8939-4DC6-90D0-121C6023E34E}"/>
              </a:ext>
            </a:extLst>
          </xdr:cNvPr>
          <xdr:cNvGrpSpPr/>
        </xdr:nvGrpSpPr>
        <xdr:grpSpPr>
          <a:xfrm>
            <a:off x="542925" y="2264974"/>
            <a:ext cx="5220101" cy="596207"/>
            <a:chOff x="609600" y="8284774"/>
            <a:chExt cx="5186234" cy="596207"/>
          </a:xfrm>
        </xdr:grpSpPr>
        <xdr:sp macro="" textlink="">
          <xdr:nvSpPr>
            <xdr:cNvPr id="119" name="Κείμενο_βήματος" descr="Για πρόσθεση, επιλέξτε το κελί F3, πληκτρολογήστε =C3+C4 και πατήστε το πλήκτρο Enter. &#10;">
              <a:extLst>
                <a:ext uri="{FF2B5EF4-FFF2-40B4-BE49-F238E27FC236}">
                  <a16:creationId xmlns:a16="http://schemas.microsoft.com/office/drawing/2014/main" id="{F002E929-4219-4978-A490-F2DD449CF4AA}"/>
                </a:ext>
              </a:extLst>
            </xdr:cNvPr>
            <xdr:cNvSpPr txBox="1"/>
          </xdr:nvSpPr>
          <xdr:spPr>
            <a:xfrm>
              <a:off x="1017295" y="8326732"/>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πρόσθεση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Σχήμα_βήματος" descr="2">
              <a:extLst>
                <a:ext uri="{FF2B5EF4-FFF2-40B4-BE49-F238E27FC236}">
                  <a16:creationId xmlns:a16="http://schemas.microsoft.com/office/drawing/2014/main" id="{2E6406AB-C476-48D1-BEA6-869A7184608F}"/>
                </a:ext>
              </a:extLst>
            </xdr:cNvPr>
            <xdr:cNvSpPr/>
          </xdr:nvSpPr>
          <xdr:spPr>
            <a:xfrm>
              <a:off x="609600" y="828477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10" name="Ομάδα_βήματος">
            <a:extLst>
              <a:ext uri="{FF2B5EF4-FFF2-40B4-BE49-F238E27FC236}">
                <a16:creationId xmlns:a16="http://schemas.microsoft.com/office/drawing/2014/main" id="{8FFCD9EA-E2D0-4CB7-A158-043B5D0A28C7}"/>
              </a:ext>
            </a:extLst>
          </xdr:cNvPr>
          <xdr:cNvGrpSpPr/>
        </xdr:nvGrpSpPr>
        <xdr:grpSpPr>
          <a:xfrm>
            <a:off x="542925" y="2807899"/>
            <a:ext cx="5220101" cy="596207"/>
            <a:chOff x="609600" y="8284774"/>
            <a:chExt cx="5186234" cy="596207"/>
          </a:xfrm>
        </xdr:grpSpPr>
        <xdr:sp macro="" textlink="">
          <xdr:nvSpPr>
            <xdr:cNvPr id="117" name="Κείμενο_βήματος" descr="Για αφαίρεση, επιλέξτε το κελί F4, πληκτρολογήστε =C3-C4 και πατήστε το πλήκτρο Enter. &#10;">
              <a:extLst>
                <a:ext uri="{FF2B5EF4-FFF2-40B4-BE49-F238E27FC236}">
                  <a16:creationId xmlns:a16="http://schemas.microsoft.com/office/drawing/2014/main" id="{CADFDA66-201E-4B9E-93C9-81C8D7287166}"/>
                </a:ext>
              </a:extLst>
            </xdr:cNvPr>
            <xdr:cNvSpPr txBox="1"/>
          </xdr:nvSpPr>
          <xdr:spPr>
            <a:xfrm>
              <a:off x="1017295" y="8326732"/>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αφαίρεση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F4,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και πατήστε το πλήκτρο </a:t>
              </a:r>
              <a:r>
                <a:rPr lang="el" sz="12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Enter</a:t>
              </a:r>
              <a:r>
                <a:rPr lang="el"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Σχήμα_βήματος" descr="3">
              <a:extLst>
                <a:ext uri="{FF2B5EF4-FFF2-40B4-BE49-F238E27FC236}">
                  <a16:creationId xmlns:a16="http://schemas.microsoft.com/office/drawing/2014/main" id="{30447D02-8C17-460D-8A68-AA7AAC297B58}"/>
                </a:ext>
              </a:extLst>
            </xdr:cNvPr>
            <xdr:cNvSpPr/>
          </xdr:nvSpPr>
          <xdr:spPr>
            <a:xfrm>
              <a:off x="609600" y="828477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1" name="Ομάδα_βήματος">
            <a:extLst>
              <a:ext uri="{FF2B5EF4-FFF2-40B4-BE49-F238E27FC236}">
                <a16:creationId xmlns:a16="http://schemas.microsoft.com/office/drawing/2014/main" id="{F7FEC8A2-A21F-4408-8113-8AAE6773DEF1}"/>
              </a:ext>
            </a:extLst>
          </xdr:cNvPr>
          <xdr:cNvGrpSpPr/>
        </xdr:nvGrpSpPr>
        <xdr:grpSpPr>
          <a:xfrm>
            <a:off x="533400" y="3369874"/>
            <a:ext cx="5220101" cy="596207"/>
            <a:chOff x="609600" y="8284774"/>
            <a:chExt cx="5186234" cy="596207"/>
          </a:xfrm>
        </xdr:grpSpPr>
        <xdr:sp macro="" textlink="">
          <xdr:nvSpPr>
            <xdr:cNvPr id="115" name="Κείμενο_βήματος" descr="Για πολλαπλασιασμό, επιλέξτε το κελί F5, πληκτρολογήστε =C3*C4 και πατήστε το πλήκτρο Enter.&#10;">
              <a:extLst>
                <a:ext uri="{FF2B5EF4-FFF2-40B4-BE49-F238E27FC236}">
                  <a16:creationId xmlns:a16="http://schemas.microsoft.com/office/drawing/2014/main" id="{A750B84C-D9FA-4307-B87D-B03500BD1295}"/>
                </a:ext>
              </a:extLst>
            </xdr:cNvPr>
            <xdr:cNvSpPr txBox="1"/>
          </xdr:nvSpPr>
          <xdr:spPr>
            <a:xfrm>
              <a:off x="1017295" y="8326732"/>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πολλαπλασιασμό</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F5,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Σχήμα_βήματος" descr="4">
              <a:extLst>
                <a:ext uri="{FF2B5EF4-FFF2-40B4-BE49-F238E27FC236}">
                  <a16:creationId xmlns:a16="http://schemas.microsoft.com/office/drawing/2014/main" id="{301F9E0F-B2AD-4808-8E07-2DD27EAA8710}"/>
                </a:ext>
              </a:extLst>
            </xdr:cNvPr>
            <xdr:cNvSpPr/>
          </xdr:nvSpPr>
          <xdr:spPr>
            <a:xfrm>
              <a:off x="609600" y="828477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nvGrpSpPr>
          <xdr:cNvPr id="112" name="Ομάδα_βήματος">
            <a:extLst>
              <a:ext uri="{FF2B5EF4-FFF2-40B4-BE49-F238E27FC236}">
                <a16:creationId xmlns:a16="http://schemas.microsoft.com/office/drawing/2014/main" id="{408F37C5-7518-41B6-95C9-BDDF6E7642EF}"/>
              </a:ext>
            </a:extLst>
          </xdr:cNvPr>
          <xdr:cNvGrpSpPr/>
        </xdr:nvGrpSpPr>
        <xdr:grpSpPr>
          <a:xfrm>
            <a:off x="542925" y="3931849"/>
            <a:ext cx="5220101" cy="596207"/>
            <a:chOff x="609600" y="8284774"/>
            <a:chExt cx="5186234" cy="596207"/>
          </a:xfrm>
        </xdr:grpSpPr>
        <xdr:sp macro="" textlink="">
          <xdr:nvSpPr>
            <xdr:cNvPr id="113" name="Κείμενο_βήματος" descr="Για διαίρεση, επιλέξτε το κελί F6, πληκτρολογήστε =C3/C4 και πατήστε το πλήκτρο Enter.&#10;">
              <a:extLst>
                <a:ext uri="{FF2B5EF4-FFF2-40B4-BE49-F238E27FC236}">
                  <a16:creationId xmlns:a16="http://schemas.microsoft.com/office/drawing/2014/main" id="{9799513C-69A2-449B-AD71-86A24AC167F3}"/>
                </a:ext>
              </a:extLst>
            </xdr:cNvPr>
            <xdr:cNvSpPr txBox="1"/>
          </xdr:nvSpPr>
          <xdr:spPr>
            <a:xfrm>
              <a:off x="1017295" y="8326732"/>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διαίρεση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κελί F6,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Σχήμα_βήματος" descr="5">
              <a:extLst>
                <a:ext uri="{FF2B5EF4-FFF2-40B4-BE49-F238E27FC236}">
                  <a16:creationId xmlns:a16="http://schemas.microsoft.com/office/drawing/2014/main" id="{5F788989-D02F-42F0-AAEB-46D2CBCF5550}"/>
                </a:ext>
              </a:extLst>
            </xdr:cNvPr>
            <xdr:cNvSpPr/>
          </xdr:nvSpPr>
          <xdr:spPr>
            <a:xfrm>
              <a:off x="609600" y="828477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335731</xdr:colOff>
      <xdr:row>25</xdr:row>
      <xdr:rowOff>133350</xdr:rowOff>
    </xdr:from>
    <xdr:to>
      <xdr:col>1</xdr:col>
      <xdr:colOff>5221294</xdr:colOff>
      <xdr:row>63</xdr:row>
      <xdr:rowOff>85725</xdr:rowOff>
    </xdr:to>
    <xdr:sp macro="" textlink="">
      <xdr:nvSpPr>
        <xdr:cNvPr id="128" name="Ορθογώνιο 127" descr="Φόντο">
          <a:extLst>
            <a:ext uri="{FF2B5EF4-FFF2-40B4-BE49-F238E27FC236}">
              <a16:creationId xmlns:a16="http://schemas.microsoft.com/office/drawing/2014/main" id="{C6DA8A49-5A77-4AE2-BD39-5BC07FDB559E}"/>
            </a:ext>
          </a:extLst>
        </xdr:cNvPr>
        <xdr:cNvSpPr/>
      </xdr:nvSpPr>
      <xdr:spPr>
        <a:xfrm>
          <a:off x="335731" y="5772150"/>
          <a:ext cx="5733288" cy="73342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twoCellAnchor>
  <xdr:twoCellAnchor editAs="absolute">
    <xdr:from>
      <xdr:col>0</xdr:col>
      <xdr:colOff>554806</xdr:colOff>
      <xdr:row>30</xdr:row>
      <xdr:rowOff>5646</xdr:rowOff>
    </xdr:from>
    <xdr:to>
      <xdr:col>1</xdr:col>
      <xdr:colOff>4958126</xdr:colOff>
      <xdr:row>30</xdr:row>
      <xdr:rowOff>5646</xdr:rowOff>
    </xdr:to>
    <xdr:cxnSp macro="">
      <xdr:nvCxnSpPr>
        <xdr:cNvPr id="129" name="Ευθεία γραμμή σύνδεσης 128" descr="Διακοσμητική γραμμή">
          <a:extLst>
            <a:ext uri="{FF2B5EF4-FFF2-40B4-BE49-F238E27FC236}">
              <a16:creationId xmlns:a16="http://schemas.microsoft.com/office/drawing/2014/main" id="{A37B1A9B-7A4A-4AFE-83FF-68ED0AF60BB5}"/>
            </a:ext>
          </a:extLst>
        </xdr:cNvPr>
        <xdr:cNvCxnSpPr>
          <a:cxnSpLocks/>
        </xdr:cNvCxnSpPr>
      </xdr:nvCxnSpPr>
      <xdr:spPr>
        <a:xfrm>
          <a:off x="554806" y="6739821"/>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59</xdr:row>
      <xdr:rowOff>72664</xdr:rowOff>
    </xdr:from>
    <xdr:to>
      <xdr:col>1</xdr:col>
      <xdr:colOff>4958126</xdr:colOff>
      <xdr:row>59</xdr:row>
      <xdr:rowOff>72664</xdr:rowOff>
    </xdr:to>
    <xdr:cxnSp macro="">
      <xdr:nvCxnSpPr>
        <xdr:cNvPr id="130" name="Ευθεία γραμμή σύνδεσης 129" descr="Διακοσμητική γραμμή">
          <a:extLst>
            <a:ext uri="{FF2B5EF4-FFF2-40B4-BE49-F238E27FC236}">
              <a16:creationId xmlns:a16="http://schemas.microsoft.com/office/drawing/2014/main" id="{54D32FC2-4A3C-44C6-8554-5D7D5A124DFA}"/>
            </a:ext>
          </a:extLst>
        </xdr:cNvPr>
        <xdr:cNvCxnSpPr>
          <a:cxnSpLocks/>
        </xdr:cNvCxnSpPr>
      </xdr:nvCxnSpPr>
      <xdr:spPr>
        <a:xfrm>
          <a:off x="554806" y="12331339"/>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26</xdr:row>
      <xdr:rowOff>2742</xdr:rowOff>
    </xdr:from>
    <xdr:to>
      <xdr:col>1</xdr:col>
      <xdr:colOff>4961299</xdr:colOff>
      <xdr:row>27</xdr:row>
      <xdr:rowOff>275202</xdr:rowOff>
    </xdr:to>
    <xdr:sp macro="" textlink="">
      <xdr:nvSpPr>
        <xdr:cNvPr id="131" name="Βήμα" descr="Περισσότερες πληροφορίες σχετικά με τους τύπους, τα κελιά και τις περιοχές&#10;">
          <a:extLst>
            <a:ext uri="{FF2B5EF4-FFF2-40B4-BE49-F238E27FC236}">
              <a16:creationId xmlns:a16="http://schemas.microsoft.com/office/drawing/2014/main" id="{357DDA9A-4748-449A-87E8-7D577E6B6F8E}"/>
            </a:ext>
          </a:extLst>
        </xdr:cNvPr>
        <xdr:cNvSpPr txBox="1"/>
      </xdr:nvSpPr>
      <xdr:spPr>
        <a:xfrm>
          <a:off x="554806" y="5832042"/>
          <a:ext cx="5254218" cy="462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σχετικά με τους τύπους, τα κελιά και τις περιοχές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30</xdr:row>
      <xdr:rowOff>94389</xdr:rowOff>
    </xdr:from>
    <xdr:to>
      <xdr:col>1</xdr:col>
      <xdr:colOff>4915399</xdr:colOff>
      <xdr:row>33</xdr:row>
      <xdr:rowOff>142875</xdr:rowOff>
    </xdr:to>
    <xdr:sp macro="" textlink="">
      <xdr:nvSpPr>
        <xdr:cNvPr id="132" name="Κείμενο_βήματος" descr="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1.048.576 γραμμές και 16.384 στήλες στις οποίες μπορείτε να τοποθετήσετε τύπους και συναρτήσεις.">
          <a:extLst>
            <a:ext uri="{FF2B5EF4-FFF2-40B4-BE49-F238E27FC236}">
              <a16:creationId xmlns:a16="http://schemas.microsoft.com/office/drawing/2014/main" id="{C309FDDD-7DD5-4C0A-A9F5-43E33DAD131C}"/>
            </a:ext>
          </a:extLst>
        </xdr:cNvPr>
        <xdr:cNvSpPr txBox="1"/>
      </xdr:nvSpPr>
      <xdr:spPr>
        <a:xfrm>
          <a:off x="469081" y="6828564"/>
          <a:ext cx="5294043" cy="619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Το Excel αποτελείται από μεμονωμένα κελιά που ομαδοποιούνται σε γραμμές και στήλες. Οι γραμμές προσδιορίζονται με αριθμούς και οι στήλες με γράμματα. Υπάρχουν περισσότερες από 1 εκατομμύριο γραμμές και 16.000 στήλες στις οποίες μπορείτε να τοποθετήσετε τύπους.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34</xdr:row>
      <xdr:rowOff>185328</xdr:rowOff>
    </xdr:from>
    <xdr:to>
      <xdr:col>1</xdr:col>
      <xdr:colOff>4915399</xdr:colOff>
      <xdr:row>41</xdr:row>
      <xdr:rowOff>110845</xdr:rowOff>
    </xdr:to>
    <xdr:sp macro="" textlink="">
      <xdr:nvSpPr>
        <xdr:cNvPr id="133" name="Κείμενο_βήματος"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DE5F2A61-4B42-4344-8A7F-D8616CB59479}"/>
            </a:ext>
          </a:extLst>
        </xdr:cNvPr>
        <xdr:cNvSpPr txBox="1"/>
      </xdr:nvSpPr>
      <xdr:spPr>
        <a:xfrm>
          <a:off x="469081" y="768150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Οι τύποι μπορούν να περιέχουν αναφορές σε κελιά, περιοχές αναφορών σε κελιά, τελεστές και σταθερές. Ακολουθούν παραδείγματα τύπων:</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41</xdr:row>
      <xdr:rowOff>62065</xdr:rowOff>
    </xdr:from>
    <xdr:to>
      <xdr:col>1</xdr:col>
      <xdr:colOff>5050606</xdr:colOff>
      <xdr:row>47</xdr:row>
      <xdr:rowOff>123825</xdr:rowOff>
    </xdr:to>
    <xdr:sp macro="" textlink="">
      <xdr:nvSpPr>
        <xdr:cNvPr id="134" name="Κείμενο_βήματος" descr="Στο τρίτο παράδειγμα παραπάνω, χρησιμοποιήσαμε τη συνάρτηση SUM.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SUM 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quot;Τύποι&quot;.">
          <a:extLst>
            <a:ext uri="{FF2B5EF4-FFF2-40B4-BE49-F238E27FC236}">
              <a16:creationId xmlns:a16="http://schemas.microsoft.com/office/drawing/2014/main" id="{73D9B0E0-3581-491E-A150-07F5BAA0F86D}"/>
            </a:ext>
          </a:extLst>
        </xdr:cNvPr>
        <xdr:cNvSpPr txBox="1"/>
      </xdr:nvSpPr>
      <xdr:spPr>
        <a:xfrm>
          <a:off x="469081" y="8891740"/>
          <a:ext cx="5429250" cy="1204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τρίτο παράδειγμα παραπάνω, χρησιμοποιήσαμε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 είναι μια προκαθορισμένη εντολή που λαμβάνει μία ή περισσότερες τιμές, κάνει κάποιο υπολογισμό και επιστρέφει ένα αποτέλεσμα. Για παράδειγμα,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λαμβάνει τις αναφορές κελιών ή τις περιοχές που καθορίζετε και τις αθροίζει. Σε αυτό το παράδειγμα, λαμβάνει τα κελιά A1 έως A10 και τα αθροίζει. Το Excel έχει περισσότερες από 400 συναρτήσεις, τις οποίες μπορείτε να μελετήσετε στην καρτέλα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48</xdr:row>
      <xdr:rowOff>176684</xdr:rowOff>
    </xdr:from>
    <xdr:to>
      <xdr:col>1</xdr:col>
      <xdr:colOff>5022031</xdr:colOff>
      <xdr:row>51</xdr:row>
      <xdr:rowOff>128495</xdr:rowOff>
    </xdr:to>
    <xdr:sp macro="" textlink="">
      <xdr:nvSpPr>
        <xdr:cNvPr id="135" name="Κείμενο_βήματος" descr="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10;&#10;">
          <a:extLst>
            <a:ext uri="{FF2B5EF4-FFF2-40B4-BE49-F238E27FC236}">
              <a16:creationId xmlns:a16="http://schemas.microsoft.com/office/drawing/2014/main" id="{066FFF9C-96C0-4C5A-AFA6-27C4951F9C44}"/>
            </a:ext>
          </a:extLst>
        </xdr:cNvPr>
        <xdr:cNvSpPr txBox="1"/>
      </xdr:nvSpPr>
      <xdr:spPr>
        <a:xfrm>
          <a:off x="469081" y="10339859"/>
          <a:ext cx="5400675" cy="52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Οι τύποι με συναρτήσεις ξεκινούν με το σύμβολο ίσον, ακολουθεί το όνομα της συνάρτησης με τα ορίσματά της (οι τιμές που χρησιμοποιεί η συνάρτηση για τον υπολογισμό) τοποθετημένα σε παρενθέσεις.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52</xdr:row>
      <xdr:rowOff>83885</xdr:rowOff>
    </xdr:from>
    <xdr:to>
      <xdr:col>1</xdr:col>
      <xdr:colOff>5031556</xdr:colOff>
      <xdr:row>57</xdr:row>
      <xdr:rowOff>176362</xdr:rowOff>
    </xdr:to>
    <xdr:sp macro="" textlink="">
      <xdr:nvSpPr>
        <xdr:cNvPr id="136" name="Κείμενο_βήματος" descr="Επιβεβαιώνετε έναν τύπο πατώντας το πλήκτρο Enter.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F2 για να ενεργοποιήσετε την κατάσταση επεξεργασίας στην οποία ο τύπος εμφανίζεται στο κελί. Πατήστε το πλήκτρο Enter ξανά για να ολοκληρώσετε τον τύπο και να υπολογίσετε το αποτέλεσμα.&#10;">
          <a:extLst>
            <a:ext uri="{FF2B5EF4-FFF2-40B4-BE49-F238E27FC236}">
              <a16:creationId xmlns:a16="http://schemas.microsoft.com/office/drawing/2014/main" id="{5586BF07-B001-4F35-B7E4-70A08A528E83}"/>
            </a:ext>
          </a:extLst>
        </xdr:cNvPr>
        <xdr:cNvSpPr txBox="1"/>
      </xdr:nvSpPr>
      <xdr:spPr>
        <a:xfrm>
          <a:off x="469081" y="11009060"/>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επιβεβαιώσετε έναν τύπο,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τύπος θα υπολογιστεί και το αποτέλεσμα θα εμφανιστεί στο κελί. Για να δείτε τον ίδιο τον τύπο, ανατρέξτε στη γραμμή τύπων κάτω από την κορδέλα ή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ενεργοποιήσετε την κατάσταση επεξεργασίας στην οποία ο τύπος εμφανίζεται στο κελί.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ξανά για να ολοκληρώσετε τον τύπο και να υπολογίσετε το αποτέλεσμα.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478606</xdr:colOff>
      <xdr:row>60</xdr:row>
      <xdr:rowOff>15387</xdr:rowOff>
    </xdr:from>
    <xdr:to>
      <xdr:col>1</xdr:col>
      <xdr:colOff>1070881</xdr:colOff>
      <xdr:row>61</xdr:row>
      <xdr:rowOff>160336</xdr:rowOff>
    </xdr:to>
    <xdr:sp macro="" textlink="">
      <xdr:nvSpPr>
        <xdr:cNvPr id="137"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BEFD400E-6244-40BE-8D92-330023967DDC}"/>
            </a:ext>
          </a:extLst>
        </xdr:cNvPr>
        <xdr:cNvSpPr/>
      </xdr:nvSpPr>
      <xdr:spPr>
        <a:xfrm flipH="1">
          <a:off x="478606" y="12464562"/>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3591742</xdr:colOff>
      <xdr:row>60</xdr:row>
      <xdr:rowOff>15387</xdr:rowOff>
    </xdr:from>
    <xdr:to>
      <xdr:col>1</xdr:col>
      <xdr:colOff>4866912</xdr:colOff>
      <xdr:row>61</xdr:row>
      <xdr:rowOff>160336</xdr:rowOff>
    </xdr:to>
    <xdr:sp macro="" textlink="">
      <xdr:nvSpPr>
        <xdr:cNvPr id="138" name="ΚουμπίΕπόμενο" descr="Μετακίνηση στο επόμενο φύλλο">
          <a:hlinkClick xmlns:r="http://schemas.openxmlformats.org/officeDocument/2006/relationships" r:id="rId2" tooltip="Κάντε κλικ εδώ για να προχωρήσετε στο επόμενο φύλλο"/>
          <a:extLst>
            <a:ext uri="{FF2B5EF4-FFF2-40B4-BE49-F238E27FC236}">
              <a16:creationId xmlns:a16="http://schemas.microsoft.com/office/drawing/2014/main" id="{DD56E08A-C3A9-475A-87AB-52A78D988C6C}"/>
            </a:ext>
          </a:extLst>
        </xdr:cNvPr>
        <xdr:cNvSpPr/>
      </xdr:nvSpPr>
      <xdr:spPr>
        <a:xfrm>
          <a:off x="4439467" y="1246456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5</xdr:col>
      <xdr:colOff>554806</xdr:colOff>
      <xdr:row>6</xdr:row>
      <xdr:rowOff>114300</xdr:rowOff>
    </xdr:from>
    <xdr:to>
      <xdr:col>9</xdr:col>
      <xdr:colOff>66676</xdr:colOff>
      <xdr:row>13</xdr:row>
      <xdr:rowOff>47626</xdr:rowOff>
    </xdr:to>
    <xdr:grpSp>
      <xdr:nvGrpSpPr>
        <xdr:cNvPr id="139" name="ΕΠΙΠΛΕΟΝ ΣΤΟΙΧΕΙΟ" descr="ΕΠΙΠΛΕΟΝ ΣΤΟΙΧΕΙΟ&#10;&#10;">
          <a:extLst>
            <a:ext uri="{FF2B5EF4-FFF2-40B4-BE49-F238E27FC236}">
              <a16:creationId xmlns:a16="http://schemas.microsoft.com/office/drawing/2014/main" id="{34B095E6-B82C-4533-81A2-82946450BAFD}"/>
            </a:ext>
          </a:extLst>
        </xdr:cNvPr>
        <xdr:cNvGrpSpPr/>
      </xdr:nvGrpSpPr>
      <xdr:grpSpPr>
        <a:xfrm>
          <a:off x="10784656" y="1895475"/>
          <a:ext cx="2664645" cy="1276351"/>
          <a:chOff x="9048750" y="3743325"/>
          <a:chExt cx="2649085" cy="1266864"/>
        </a:xfrm>
      </xdr:grpSpPr>
      <xdr:sp macro="" textlink="">
        <xdr:nvSpPr>
          <xdr:cNvPr id="140" name="Βήμα" descr="EXTRA CREDIT&#10;You can raise a value to a power by using the carat (^) symbol, like =A1^A2. Enter it with Shift+6.&#10;">
            <a:extLst>
              <a:ext uri="{FF2B5EF4-FFF2-40B4-BE49-F238E27FC236}">
                <a16:creationId xmlns:a16="http://schemas.microsoft.com/office/drawing/2014/main" id="{675C53E6-D7B5-493F-A9ED-94DE7985453E}"/>
              </a:ext>
            </a:extLst>
          </xdr:cNvPr>
          <xdr:cNvSpPr txBox="1"/>
        </xdr:nvSpPr>
        <xdr:spPr>
          <a:xfrm>
            <a:off x="9648643" y="3895723"/>
            <a:ext cx="2049192" cy="1114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υψώσετε μια τιμή σε δύναμη χρησιμοποιώντας το σύμβολο (</a:t>
            </a:r>
            <a:r>
              <a:rPr lang="el" sz="1100" b="1"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 για παράδειγμα, =C3^C4. Καταχωρήστε το πατώντας </a:t>
            </a:r>
            <a:r>
              <a:rPr lang="el" sz="1100" b="1" i="0" kern="1200" baseline="0">
                <a:solidFill>
                  <a:schemeClr val="dk1"/>
                </a:solidFill>
                <a:effectLst/>
                <a:latin typeface="+mn-lt"/>
                <a:ea typeface="+mn-ea"/>
                <a:cs typeface="+mn-cs"/>
              </a:rPr>
              <a:t>Shift+6</a:t>
            </a:r>
            <a:r>
              <a:rPr lang="el" sz="1100" b="0" i="0" kern="1200" baseline="0">
                <a:solidFill>
                  <a:schemeClr val="dk1"/>
                </a:solidFill>
                <a:effectLst/>
                <a:latin typeface="+mn-lt"/>
                <a:ea typeface="+mn-ea"/>
                <a:cs typeface="+mn-cs"/>
              </a:rPr>
              <a:t>.</a:t>
            </a:r>
          </a:p>
        </xdr:txBody>
      </xdr:sp>
      <xdr:pic>
        <xdr:nvPicPr>
          <xdr:cNvPr id="141" name="Κορδέλα επιπλέον στοιχείου" descr="Διακοσμητικό περίγραμμα">
            <a:extLst>
              <a:ext uri="{FF2B5EF4-FFF2-40B4-BE49-F238E27FC236}">
                <a16:creationId xmlns:a16="http://schemas.microsoft.com/office/drawing/2014/main" id="{8CCDA131-B8EE-49BF-B978-9C80B0D5FAF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Βέλος επιπλέον στοιχείου" descr="Βέλος">
            <a:extLst>
              <a:ext uri="{FF2B5EF4-FFF2-40B4-BE49-F238E27FC236}">
                <a16:creationId xmlns:a16="http://schemas.microsoft.com/office/drawing/2014/main" id="{F2D8B853-541C-481F-8BBF-E827C4DE7D61}"/>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0</xdr:col>
      <xdr:colOff>333375</xdr:colOff>
      <xdr:row>64</xdr:row>
      <xdr:rowOff>38099</xdr:rowOff>
    </xdr:from>
    <xdr:to>
      <xdr:col>1</xdr:col>
      <xdr:colOff>5218938</xdr:colOff>
      <xdr:row>78</xdr:row>
      <xdr:rowOff>142874</xdr:rowOff>
    </xdr:to>
    <xdr:grpSp>
      <xdr:nvGrpSpPr>
        <xdr:cNvPr id="143" name="Ομάδα 142">
          <a:extLst>
            <a:ext uri="{FF2B5EF4-FFF2-40B4-BE49-F238E27FC236}">
              <a16:creationId xmlns:a16="http://schemas.microsoft.com/office/drawing/2014/main" id="{79AC946A-932E-4F38-8B0A-9F23F83F1E52}"/>
            </a:ext>
          </a:extLst>
        </xdr:cNvPr>
        <xdr:cNvGrpSpPr/>
      </xdr:nvGrpSpPr>
      <xdr:grpSpPr>
        <a:xfrm>
          <a:off x="333375" y="13249274"/>
          <a:ext cx="5733288" cy="2771775"/>
          <a:chOff x="350069" y="11620499"/>
          <a:chExt cx="5733288" cy="2771775"/>
        </a:xfrm>
      </xdr:grpSpPr>
      <xdr:sp macro="" textlink="">
        <xdr:nvSpPr>
          <xdr:cNvPr id="144" name="Ορθογώνιο 143">
            <a:extLst>
              <a:ext uri="{FF2B5EF4-FFF2-40B4-BE49-F238E27FC236}">
                <a16:creationId xmlns:a16="http://schemas.microsoft.com/office/drawing/2014/main" id="{03611DF3-2DDC-4C9F-9BD2-1914CDC70236}"/>
              </a:ext>
            </a:extLst>
          </xdr:cNvPr>
          <xdr:cNvSpPr/>
        </xdr:nvSpPr>
        <xdr:spPr>
          <a:xfrm>
            <a:off x="350069" y="11620499"/>
            <a:ext cx="5733288" cy="2771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5" name="Βήμα" descr="Περισσότερες πληροφορίες στο web&#10;">
            <a:extLst>
              <a:ext uri="{FF2B5EF4-FFF2-40B4-BE49-F238E27FC236}">
                <a16:creationId xmlns:a16="http://schemas.microsoft.com/office/drawing/2014/main" id="{688CB3AD-6B8F-4152-822F-68C8F1EEED97}"/>
              </a:ext>
            </a:extLst>
          </xdr:cNvPr>
          <xdr:cNvSpPr txBox="1"/>
        </xdr:nvSpPr>
        <xdr:spPr>
          <a:xfrm>
            <a:off x="572393" y="11629541"/>
            <a:ext cx="5043964" cy="41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6" name="Ευθεία γραμμή σύνδεσης 145" descr="Διακοσμητική γραμμή">
            <a:extLst>
              <a:ext uri="{FF2B5EF4-FFF2-40B4-BE49-F238E27FC236}">
                <a16:creationId xmlns:a16="http://schemas.microsoft.com/office/drawing/2014/main" id="{78299991-CCE6-4F28-81F0-C743EF2F129C}"/>
              </a:ext>
            </a:extLst>
          </xdr:cNvPr>
          <xdr:cNvCxnSpPr>
            <a:cxnSpLocks/>
          </xdr:cNvCxnSpPr>
        </xdr:nvCxnSpPr>
        <xdr:spPr>
          <a:xfrm>
            <a:off x="575439" y="12154546"/>
            <a:ext cx="528137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7" name="Ευθεία γραμμή σύνδεσης 146" descr="Διακοσμητική γραμμή">
            <a:extLst>
              <a:ext uri="{FF2B5EF4-FFF2-40B4-BE49-F238E27FC236}">
                <a16:creationId xmlns:a16="http://schemas.microsoft.com/office/drawing/2014/main" id="{C7CE393B-0A40-460B-ADC7-32213AED6195}"/>
              </a:ext>
            </a:extLst>
          </xdr:cNvPr>
          <xdr:cNvCxnSpPr>
            <a:cxnSpLocks/>
          </xdr:cNvCxnSpPr>
        </xdr:nvCxnSpPr>
        <xdr:spPr>
          <a:xfrm>
            <a:off x="575438" y="14248538"/>
            <a:ext cx="5285232"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555326</xdr:colOff>
      <xdr:row>67</xdr:row>
      <xdr:rowOff>65270</xdr:rowOff>
    </xdr:from>
    <xdr:to>
      <xdr:col>1</xdr:col>
      <xdr:colOff>3562350</xdr:colOff>
      <xdr:row>69</xdr:row>
      <xdr:rowOff>62043</xdr:rowOff>
    </xdr:to>
    <xdr:grpSp>
      <xdr:nvGrpSpPr>
        <xdr:cNvPr id="148" name="Ομάδα 147">
          <a:extLst>
            <a:ext uri="{FF2B5EF4-FFF2-40B4-BE49-F238E27FC236}">
              <a16:creationId xmlns:a16="http://schemas.microsoft.com/office/drawing/2014/main" id="{CA7B2371-3B06-4B9B-9469-235F43CE38D0}"/>
            </a:ext>
          </a:extLst>
        </xdr:cNvPr>
        <xdr:cNvGrpSpPr/>
      </xdr:nvGrpSpPr>
      <xdr:grpSpPr>
        <a:xfrm>
          <a:off x="555326" y="13847945"/>
          <a:ext cx="3854749" cy="377773"/>
          <a:chOff x="552970" y="11990570"/>
          <a:chExt cx="3854749" cy="377773"/>
        </a:xfrm>
      </xdr:grpSpPr>
      <xdr:sp macro="" textlink="">
        <xdr:nvSpPr>
          <xdr:cNvPr id="149" name="Βήμα" descr="Τα πάντα σχετικά με τη συνάρτηση AVERAGE, με υπερ-σύνδεση στο web&#10;&#10;">
            <a:hlinkClick xmlns:r="http://schemas.openxmlformats.org/officeDocument/2006/relationships" r:id="rId6" tooltip="Επιλέξτε το για να μάθετε τα πάντα σχετικά με τη χρήση του Excel ως αριθμομηχανής, από το web"/>
            <a:extLst>
              <a:ext uri="{FF2B5EF4-FFF2-40B4-BE49-F238E27FC236}">
                <a16:creationId xmlns:a16="http://schemas.microsoft.com/office/drawing/2014/main" id="{94DAAE3B-3571-4AC2-BCCC-AD998F75E3DC}"/>
              </a:ext>
            </a:extLst>
          </xdr:cNvPr>
          <xdr:cNvSpPr txBox="1"/>
        </xdr:nvSpPr>
        <xdr:spPr>
          <a:xfrm>
            <a:off x="1002467" y="12068801"/>
            <a:ext cx="3405252" cy="26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Χρήση του Excel ως αριθμομηχανής</a:t>
            </a:r>
          </a:p>
        </xdr:txBody>
      </xdr:sp>
      <xdr:pic>
        <xdr:nvPicPr>
          <xdr:cNvPr id="150" name="Γραφικό 22" descr="Επιλέξτε το για να μάθετε περισσότερα από το web">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EBAE2967-711A-4896-A8B7-B7FA652650A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1990570"/>
            <a:ext cx="475661" cy="377773"/>
          </a:xfrm>
          <a:prstGeom prst="rect">
            <a:avLst/>
          </a:prstGeom>
        </xdr:spPr>
      </xdr:pic>
    </xdr:grpSp>
    <xdr:clientData/>
  </xdr:twoCellAnchor>
  <xdr:twoCellAnchor editAs="absolute">
    <xdr:from>
      <xdr:col>0</xdr:col>
      <xdr:colOff>555326</xdr:colOff>
      <xdr:row>69</xdr:row>
      <xdr:rowOff>70300</xdr:rowOff>
    </xdr:from>
    <xdr:to>
      <xdr:col>1</xdr:col>
      <xdr:colOff>2505135</xdr:colOff>
      <xdr:row>71</xdr:row>
      <xdr:rowOff>72660</xdr:rowOff>
    </xdr:to>
    <xdr:grpSp>
      <xdr:nvGrpSpPr>
        <xdr:cNvPr id="151" name="Ομάδα 150" descr="Επισκόπηση τύπων στο Excel">
          <a:extLst>
            <a:ext uri="{FF2B5EF4-FFF2-40B4-BE49-F238E27FC236}">
              <a16:creationId xmlns:a16="http://schemas.microsoft.com/office/drawing/2014/main" id="{DBBBF993-8DF8-4B72-8129-E3AA07A81756}"/>
            </a:ext>
          </a:extLst>
        </xdr:cNvPr>
        <xdr:cNvGrpSpPr/>
      </xdr:nvGrpSpPr>
      <xdr:grpSpPr>
        <a:xfrm>
          <a:off x="555326" y="14233975"/>
          <a:ext cx="2797534" cy="383360"/>
          <a:chOff x="552970" y="12376600"/>
          <a:chExt cx="2797534" cy="383360"/>
        </a:xfrm>
      </xdr:grpSpPr>
      <xdr:sp macro="" textlink="">
        <xdr:nvSpPr>
          <xdr:cNvPr id="152" name="Βήμα" descr="Τα πάντα σχετικά με τη συνάρτηση COUNT, με υπερ-σύνδεση στο web&#10;">
            <a:hlinkClick xmlns:r="http://schemas.openxmlformats.org/officeDocument/2006/relationships" r:id="rId9" tooltip="Επιλέξτε το για να μάθετε τα πάντα σχετικά με τους τύπους του Excel, από το web"/>
            <a:extLst>
              <a:ext uri="{FF2B5EF4-FFF2-40B4-BE49-F238E27FC236}">
                <a16:creationId xmlns:a16="http://schemas.microsoft.com/office/drawing/2014/main" id="{68253150-FDCC-4078-B423-C873DCBF4AD9}"/>
              </a:ext>
            </a:extLst>
          </xdr:cNvPr>
          <xdr:cNvSpPr txBox="1"/>
        </xdr:nvSpPr>
        <xdr:spPr>
          <a:xfrm>
            <a:off x="1002467" y="12466356"/>
            <a:ext cx="2348037" cy="244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Επισκόπηση τύπων στο Excel</a:t>
            </a:r>
          </a:p>
        </xdr:txBody>
      </xdr:sp>
      <xdr:pic>
        <xdr:nvPicPr>
          <xdr:cNvPr id="153" name="Γραφικό 22" descr="Επιλέξτε το για να μάθετε περισσότερα από το web">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8A744DEE-DB39-49DC-9ECF-DB49429F782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376600"/>
            <a:ext cx="475661" cy="383360"/>
          </a:xfrm>
          <a:prstGeom prst="rect">
            <a:avLst/>
          </a:prstGeom>
        </xdr:spPr>
      </xdr:pic>
    </xdr:grpSp>
    <xdr:clientData/>
  </xdr:twoCellAnchor>
  <xdr:twoCellAnchor editAs="absolute">
    <xdr:from>
      <xdr:col>0</xdr:col>
      <xdr:colOff>555326</xdr:colOff>
      <xdr:row>71</xdr:row>
      <xdr:rowOff>89098</xdr:rowOff>
    </xdr:from>
    <xdr:to>
      <xdr:col>1</xdr:col>
      <xdr:colOff>3952875</xdr:colOff>
      <xdr:row>73</xdr:row>
      <xdr:rowOff>85871</xdr:rowOff>
    </xdr:to>
    <xdr:grpSp>
      <xdr:nvGrpSpPr>
        <xdr:cNvPr id="154" name="Ομάδα 153">
          <a:extLst>
            <a:ext uri="{FF2B5EF4-FFF2-40B4-BE49-F238E27FC236}">
              <a16:creationId xmlns:a16="http://schemas.microsoft.com/office/drawing/2014/main" id="{97003A87-44BF-4E57-A760-19DF355C2169}"/>
            </a:ext>
          </a:extLst>
        </xdr:cNvPr>
        <xdr:cNvGrpSpPr/>
      </xdr:nvGrpSpPr>
      <xdr:grpSpPr>
        <a:xfrm>
          <a:off x="555326" y="14633773"/>
          <a:ext cx="4245274" cy="377773"/>
          <a:chOff x="552970" y="12776398"/>
          <a:chExt cx="4245274" cy="377773"/>
        </a:xfrm>
      </xdr:grpSpPr>
      <xdr:sp macro="" textlink="">
        <xdr:nvSpPr>
          <xdr:cNvPr id="155" name="Βήμα" descr="Χρήση του Excel ως αριθμομηχανής, με υπερ-σύνδεση στο web&#10;">
            <a:hlinkClick xmlns:r="http://schemas.openxmlformats.org/officeDocument/2006/relationships" r:id="rId10" tooltip="Επιλέξτε το για να μάθετε σχετικά με τις συναρτήσεις του Excel ανά κατηγορία, από το web"/>
            <a:extLst>
              <a:ext uri="{FF2B5EF4-FFF2-40B4-BE49-F238E27FC236}">
                <a16:creationId xmlns:a16="http://schemas.microsoft.com/office/drawing/2014/main" id="{1B8A91B8-3AD1-4CBF-A83F-989016E1EFCA}"/>
              </a:ext>
            </a:extLst>
          </xdr:cNvPr>
          <xdr:cNvSpPr txBox="1"/>
        </xdr:nvSpPr>
        <xdr:spPr>
          <a:xfrm>
            <a:off x="1002466" y="12860578"/>
            <a:ext cx="3795778" cy="249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(ανά κατηγορία) </a:t>
            </a:r>
          </a:p>
        </xdr:txBody>
      </xdr:sp>
      <xdr:pic>
        <xdr:nvPicPr>
          <xdr:cNvPr id="156" name="Γραφικό 155" descr="Επιλέξτε το για να μάθετε περισσότερα από το web">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6A002DE9-B460-4DEF-89B0-9CE1D5FEA44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776398"/>
            <a:ext cx="475661" cy="377773"/>
          </a:xfrm>
          <a:prstGeom prst="rect">
            <a:avLst/>
          </a:prstGeom>
        </xdr:spPr>
      </xdr:pic>
    </xdr:grpSp>
    <xdr:clientData/>
  </xdr:twoCellAnchor>
  <xdr:twoCellAnchor editAs="absolute">
    <xdr:from>
      <xdr:col>0</xdr:col>
      <xdr:colOff>567509</xdr:colOff>
      <xdr:row>73</xdr:row>
      <xdr:rowOff>100957</xdr:rowOff>
    </xdr:from>
    <xdr:to>
      <xdr:col>1</xdr:col>
      <xdr:colOff>2669355</xdr:colOff>
      <xdr:row>75</xdr:row>
      <xdr:rowOff>103317</xdr:rowOff>
    </xdr:to>
    <xdr:grpSp>
      <xdr:nvGrpSpPr>
        <xdr:cNvPr id="157" name="Ομάδα 156">
          <a:extLst>
            <a:ext uri="{FF2B5EF4-FFF2-40B4-BE49-F238E27FC236}">
              <a16:creationId xmlns:a16="http://schemas.microsoft.com/office/drawing/2014/main" id="{71257630-43F1-4787-B9D3-FAD6BF048228}"/>
            </a:ext>
          </a:extLst>
        </xdr:cNvPr>
        <xdr:cNvGrpSpPr/>
      </xdr:nvGrpSpPr>
      <xdr:grpSpPr>
        <a:xfrm>
          <a:off x="567509" y="15026632"/>
          <a:ext cx="2949571" cy="383360"/>
          <a:chOff x="565153" y="13169257"/>
          <a:chExt cx="2949571" cy="383360"/>
        </a:xfrm>
      </xdr:grpSpPr>
      <xdr:sp macro="" textlink="">
        <xdr:nvSpPr>
          <xdr:cNvPr id="158" name="Βήμα" descr="Δωρεάν online εκπαίδευση για το Excel, με υπερ-σύνδεση στο web&#10;">
            <a:hlinkClick xmlns:r="http://schemas.openxmlformats.org/officeDocument/2006/relationships" r:id="rId11" tooltip="Επιλέξτε το για να μάθετε τα πάντα σχετικά με τις συναρτήσεις του Excel (αλφαβητικά), από το web"/>
            <a:extLst>
              <a:ext uri="{FF2B5EF4-FFF2-40B4-BE49-F238E27FC236}">
                <a16:creationId xmlns:a16="http://schemas.microsoft.com/office/drawing/2014/main" id="{A1D2C3A9-E7A3-44B5-93E4-99B051F60D72}"/>
              </a:ext>
            </a:extLst>
          </xdr:cNvPr>
          <xdr:cNvSpPr txBox="1"/>
        </xdr:nvSpPr>
        <xdr:spPr>
          <a:xfrm>
            <a:off x="1014649" y="13253084"/>
            <a:ext cx="2500075"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Συναρτήσεις του Excel (αλφαβητικά) </a:t>
            </a:r>
          </a:p>
        </xdr:txBody>
      </xdr:sp>
      <xdr:pic>
        <xdr:nvPicPr>
          <xdr:cNvPr id="159" name="Γραφικό 22" descr="Επιλέξτε το για να μάθετε περισσότερα από το web">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39497227-C71D-4FA2-9B71-A022FF7F1C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65153" y="13169257"/>
            <a:ext cx="475661" cy="383360"/>
          </a:xfrm>
          <a:prstGeom prst="rect">
            <a:avLst/>
          </a:prstGeom>
        </xdr:spPr>
      </xdr:pic>
    </xdr:grpSp>
    <xdr:clientData/>
  </xdr:twoCellAnchor>
  <xdr:twoCellAnchor editAs="absolute">
    <xdr:from>
      <xdr:col>0</xdr:col>
      <xdr:colOff>577034</xdr:colOff>
      <xdr:row>75</xdr:row>
      <xdr:rowOff>100957</xdr:rowOff>
    </xdr:from>
    <xdr:to>
      <xdr:col>1</xdr:col>
      <xdr:colOff>3486150</xdr:colOff>
      <xdr:row>77</xdr:row>
      <xdr:rowOff>103317</xdr:rowOff>
    </xdr:to>
    <xdr:grpSp>
      <xdr:nvGrpSpPr>
        <xdr:cNvPr id="160" name="Ομάδα 159">
          <a:extLst>
            <a:ext uri="{FF2B5EF4-FFF2-40B4-BE49-F238E27FC236}">
              <a16:creationId xmlns:a16="http://schemas.microsoft.com/office/drawing/2014/main" id="{32835AA2-E6D6-41DC-B4E4-AF07FAC19150}"/>
            </a:ext>
          </a:extLst>
        </xdr:cNvPr>
        <xdr:cNvGrpSpPr/>
      </xdr:nvGrpSpPr>
      <xdr:grpSpPr>
        <a:xfrm>
          <a:off x="577034" y="15407632"/>
          <a:ext cx="3756841" cy="383360"/>
          <a:chOff x="574678" y="13550257"/>
          <a:chExt cx="3756841" cy="383360"/>
        </a:xfrm>
      </xdr:grpSpPr>
      <xdr:sp macro="" textlink="">
        <xdr:nvSpPr>
          <xdr:cNvPr id="161" name="Βήμα" descr="Δωρεάν online εκπαίδευση για το Excel, με υπερ-σύνδεση στο web&#10;">
            <a:hlinkClick xmlns:r="http://schemas.openxmlformats.org/officeDocument/2006/relationships" r:id="rId12" tooltip="Επιλέξτε το για να δείτε δωρεάν εκπαίδευση online για το Excel από το web"/>
            <a:extLst>
              <a:ext uri="{FF2B5EF4-FFF2-40B4-BE49-F238E27FC236}">
                <a16:creationId xmlns:a16="http://schemas.microsoft.com/office/drawing/2014/main" id="{BBD9D617-8BE8-4A77-A4A7-46711DF153C7}"/>
              </a:ext>
            </a:extLst>
          </xdr:cNvPr>
          <xdr:cNvSpPr txBox="1"/>
        </xdr:nvSpPr>
        <xdr:spPr>
          <a:xfrm>
            <a:off x="1024175" y="13634084"/>
            <a:ext cx="3307344"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62" name="Γραφικό 22" descr="Επιλέξτε το για να μάθετε περισσότερα από το web">
            <a:hlinkClick xmlns:r="http://schemas.openxmlformats.org/officeDocument/2006/relationships" r:id="rId12" tooltip="Επιλέξτε το για να μάθετε περισσότερα από το web"/>
            <a:extLst>
              <a:ext uri="{FF2B5EF4-FFF2-40B4-BE49-F238E27FC236}">
                <a16:creationId xmlns:a16="http://schemas.microsoft.com/office/drawing/2014/main" id="{3D7A9E61-8947-4BBC-839B-5B5A5DD9C3E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74678" y="13550257"/>
            <a:ext cx="475661" cy="383360"/>
          </a:xfrm>
          <a:prstGeom prst="rect">
            <a:avLst/>
          </a:prstGeom>
        </xdr:spPr>
      </xdr:pic>
    </xdr:grpSp>
    <xdr:clientData/>
  </xdr:twoCellAnchor>
  <xdr:twoCellAnchor editAs="absolute">
    <xdr:from>
      <xdr:col>2</xdr:col>
      <xdr:colOff>68598</xdr:colOff>
      <xdr:row>4</xdr:row>
      <xdr:rowOff>12039</xdr:rowOff>
    </xdr:from>
    <xdr:to>
      <xdr:col>4</xdr:col>
      <xdr:colOff>249276</xdr:colOff>
      <xdr:row>14</xdr:row>
      <xdr:rowOff>85724</xdr:rowOff>
    </xdr:to>
    <xdr:grpSp>
      <xdr:nvGrpSpPr>
        <xdr:cNvPr id="163" name="Ομάδα 162">
          <a:extLst>
            <a:ext uri="{FF2B5EF4-FFF2-40B4-BE49-F238E27FC236}">
              <a16:creationId xmlns:a16="http://schemas.microsoft.com/office/drawing/2014/main" id="{C2C01485-52DA-46D7-91BA-2CB22C9C592D}"/>
            </a:ext>
          </a:extLst>
        </xdr:cNvPr>
        <xdr:cNvGrpSpPr/>
      </xdr:nvGrpSpPr>
      <xdr:grpSpPr>
        <a:xfrm>
          <a:off x="6440823" y="1393164"/>
          <a:ext cx="2447628" cy="2007260"/>
          <a:chOff x="6612847" y="1194864"/>
          <a:chExt cx="2429998" cy="1972298"/>
        </a:xfrm>
      </xdr:grpSpPr>
      <xdr:grpSp>
        <xdr:nvGrpSpPr>
          <xdr:cNvPr id="164" name="Γραμμές αγκύλης">
            <a:extLst>
              <a:ext uri="{FF2B5EF4-FFF2-40B4-BE49-F238E27FC236}">
                <a16:creationId xmlns:a16="http://schemas.microsoft.com/office/drawing/2014/main" id="{C6C732D8-8C93-4CFB-BAD8-7EB1D0E191AF}"/>
              </a:ext>
            </a:extLst>
          </xdr:cNvPr>
          <xdr:cNvGrpSpPr/>
        </xdr:nvGrpSpPr>
        <xdr:grpSpPr>
          <a:xfrm rot="5886532">
            <a:off x="7296775" y="510936"/>
            <a:ext cx="632923" cy="2000780"/>
            <a:chOff x="9752542" y="95465"/>
            <a:chExt cx="307220" cy="1701986"/>
          </a:xfrm>
        </xdr:grpSpPr>
        <xdr:sp macro="" textlink="">
          <xdr:nvSpPr>
            <xdr:cNvPr id="167" name="Μια άλλη γραμμή αγκύλης" descr="Γραμμή αγκύλης">
              <a:extLst>
                <a:ext uri="{FF2B5EF4-FFF2-40B4-BE49-F238E27FC236}">
                  <a16:creationId xmlns:a16="http://schemas.microsoft.com/office/drawing/2014/main" id="{CE60D9BE-1267-484B-8547-1136C10EC14C}"/>
                </a:ext>
              </a:extLst>
            </xdr:cNvPr>
            <xdr:cNvSpPr/>
          </xdr:nvSpPr>
          <xdr:spPr>
            <a:xfrm>
              <a:off x="9752542" y="95465"/>
              <a:ext cx="273326" cy="7455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8" name="Γραμμή αγκύλης" descr="Γραμμή αγκύλης&#10;">
              <a:extLst>
                <a:ext uri="{FF2B5EF4-FFF2-40B4-BE49-F238E27FC236}">
                  <a16:creationId xmlns:a16="http://schemas.microsoft.com/office/drawing/2014/main" id="{5B02AF09-F448-47F0-A846-E12FFA754450}"/>
                </a:ext>
              </a:extLst>
            </xdr:cNvPr>
            <xdr:cNvSpPr/>
          </xdr:nvSpPr>
          <xdr:spPr>
            <a:xfrm>
              <a:off x="9898867" y="762179"/>
              <a:ext cx="160895" cy="1035272"/>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65" name="Αστέρια" descr="Αστέρια">
            <a:extLst>
              <a:ext uri="{FF2B5EF4-FFF2-40B4-BE49-F238E27FC236}">
                <a16:creationId xmlns:a16="http://schemas.microsoft.com/office/drawing/2014/main" id="{7A19B73F-71AE-41DE-BB2D-C688A712598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691317" y="1993317"/>
            <a:ext cx="323250" cy="337815"/>
          </a:xfrm>
          <a:prstGeom prst="rect">
            <a:avLst/>
          </a:prstGeom>
        </xdr:spPr>
      </xdr:pic>
      <xdr:sp macro="" textlink="">
        <xdr:nvSpPr>
          <xdr:cNvPr id="166" name="Οδηγίες" descr="CHECK THIS OUT&#10;Change the numbers here, and watch the formula results automatically change.&#10;">
            <a:extLst>
              <a:ext uri="{FF2B5EF4-FFF2-40B4-BE49-F238E27FC236}">
                <a16:creationId xmlns:a16="http://schemas.microsoft.com/office/drawing/2014/main" id="{50555AA4-008E-4DD4-89F8-AF46A3D1D5A7}"/>
              </a:ext>
            </a:extLst>
          </xdr:cNvPr>
          <xdr:cNvSpPr txBox="1"/>
        </xdr:nvSpPr>
        <xdr:spPr>
          <a:xfrm>
            <a:off x="7073733" y="1893683"/>
            <a:ext cx="1969112" cy="1273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rtl="0"/>
            <a:r>
              <a:rPr lang="el" sz="1100" kern="1200">
                <a:solidFill>
                  <a:schemeClr val="dk1"/>
                </a:solidFill>
                <a:effectLst/>
                <a:latin typeface="+mn-lt"/>
                <a:ea typeface="+mn-ea"/>
                <a:cs typeface="+mn-cs"/>
              </a:rPr>
              <a:t>Αλλάξτε</a:t>
            </a:r>
            <a:r>
              <a:rPr lang="el" sz="1100" kern="1200" baseline="0">
                <a:solidFill>
                  <a:schemeClr val="dk1"/>
                </a:solidFill>
                <a:effectLst/>
                <a:latin typeface="+mn-lt"/>
                <a:ea typeface="+mn-ea"/>
                <a:cs typeface="+mn-cs"/>
              </a:rPr>
              <a:t> τους αριθμούς εδώ και δείτε τα αποτελέσματα του τύπου να αλλάζουν αυτόματα.</a:t>
            </a:r>
            <a:endParaRPr lang="en-US" sz="1100">
              <a:effectLst/>
            </a:endParaRPr>
          </a:p>
        </xdr:txBody>
      </xdr:sp>
    </xdr:grpSp>
    <xdr:clientData/>
  </xdr:twoCellAnchor>
  <xdr:twoCellAnchor editAs="absolute">
    <xdr:from>
      <xdr:col>5</xdr:col>
      <xdr:colOff>23531</xdr:colOff>
      <xdr:row>25</xdr:row>
      <xdr:rowOff>129774</xdr:rowOff>
    </xdr:from>
    <xdr:to>
      <xdr:col>10</xdr:col>
      <xdr:colOff>21405</xdr:colOff>
      <xdr:row>37</xdr:row>
      <xdr:rowOff>161925</xdr:rowOff>
    </xdr:to>
    <xdr:grpSp>
      <xdr:nvGrpSpPr>
        <xdr:cNvPr id="170" name="ΚΑΛΟ ΕΙΝΑΙ ΝΑ ΓΝΩΡΙΖΕΤΕ" descr="ΚΑΛΟ ΕΙΝΑΙ ΝΑ ΓΝΩΡΙΖΕΤΕ&#10;&#10;">
          <a:extLst>
            <a:ext uri="{FF2B5EF4-FFF2-40B4-BE49-F238E27FC236}">
              <a16:creationId xmlns:a16="http://schemas.microsoft.com/office/drawing/2014/main" id="{C43C872B-4996-44B6-9821-46907E2D5805}"/>
            </a:ext>
          </a:extLst>
        </xdr:cNvPr>
        <xdr:cNvGrpSpPr/>
      </xdr:nvGrpSpPr>
      <xdr:grpSpPr>
        <a:xfrm>
          <a:off x="10253381" y="5768574"/>
          <a:ext cx="3760249" cy="2461026"/>
          <a:chOff x="7053810" y="15226304"/>
          <a:chExt cx="3722724" cy="2125702"/>
        </a:xfrm>
      </xdr:grpSpPr>
      <xdr:sp macro="" textlink="">
        <xdr:nvSpPr>
          <xdr:cNvPr id="212" name="Βήμα"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D04FEABC-54EC-41D4-8544-354A180A4128}"/>
              </a:ext>
            </a:extLst>
          </xdr:cNvPr>
          <xdr:cNvSpPr txBox="1"/>
        </xdr:nvSpPr>
        <xdr:spPr>
          <a:xfrm>
            <a:off x="7377112" y="15262899"/>
            <a:ext cx="3399422" cy="2089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δυσκολεύει την αλλαγή της. Είναι πιο εύκολο να τοποθετήσετε τις σταθερές σε κελιά, εκεί όπου είναι εύκολη η προσαρμογή τους, και να τις αναφέρετε στους τύπους σας.</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Για παράδειγμα: Επιλέξτε το κίτρινο κελί με το </a:t>
            </a:r>
            <a:r>
              <a:rPr lang="el" sz="1100" b="1" i="0" kern="1200" baseline="0">
                <a:solidFill>
                  <a:schemeClr val="dk1"/>
                </a:solidFill>
                <a:effectLst/>
                <a:latin typeface="+mn-lt"/>
                <a:ea typeface="+mn-ea"/>
                <a:cs typeface="+mn-cs"/>
              </a:rPr>
              <a:t>12</a:t>
            </a:r>
            <a:r>
              <a:rPr lang="el" sz="1100" b="0" i="0" kern="1200" baseline="0">
                <a:solidFill>
                  <a:schemeClr val="dk1"/>
                </a:solidFill>
                <a:effectLst/>
                <a:latin typeface="+mn-lt"/>
                <a:ea typeface="+mn-ea"/>
                <a:cs typeface="+mn-cs"/>
              </a:rPr>
              <a:t> παρακάτω. Θα δείτε ότι χρησιμοποιήσαμε τη συνάρτηση </a:t>
            </a:r>
            <a:r>
              <a:rPr lang="el" sz="1100" b="1" i="0" kern="1200" baseline="0">
                <a:solidFill>
                  <a:schemeClr val="dk1"/>
                </a:solidFill>
                <a:effectLst/>
                <a:latin typeface="+mn-lt"/>
                <a:ea typeface="+mn-ea"/>
                <a:cs typeface="+mn-cs"/>
              </a:rPr>
              <a:t>SUM </a:t>
            </a:r>
            <a:r>
              <a:rPr lang="el" sz="1100" b="0" i="0" kern="1200" baseline="0">
                <a:solidFill>
                  <a:schemeClr val="dk1"/>
                </a:solidFill>
                <a:effectLst/>
                <a:latin typeface="+mn-lt"/>
                <a:ea typeface="+mn-ea"/>
                <a:cs typeface="+mn-cs"/>
              </a:rPr>
              <a:t>με μια περιοχή κελιών. Δεν πληκτρολογήσαμε τον αριθμό "4" ή "8" απευθείας μέσα στον τύπο. </a:t>
            </a:r>
          </a:p>
        </xdr:txBody>
      </xdr:sp>
      <xdr:pic>
        <xdr:nvPicPr>
          <xdr:cNvPr id="213" name="Γραφικό 147" descr="Γυαλιά">
            <a:extLst>
              <a:ext uri="{FF2B5EF4-FFF2-40B4-BE49-F238E27FC236}">
                <a16:creationId xmlns:a16="http://schemas.microsoft.com/office/drawing/2014/main" id="{720D4EE0-7550-4DC7-A79F-7DA9F6C0DF04}"/>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053810" y="15226304"/>
            <a:ext cx="323347" cy="349115"/>
          </a:xfrm>
          <a:prstGeom prst="rect">
            <a:avLst/>
          </a:prstGeom>
        </xdr:spPr>
      </xdr:pic>
    </xdr:grpSp>
    <xdr:clientData/>
  </xdr:twoCellAnchor>
  <xdr:twoCellAnchor editAs="oneCell">
    <xdr:from>
      <xdr:col>1</xdr:col>
      <xdr:colOff>5478435</xdr:colOff>
      <xdr:row>26</xdr:row>
      <xdr:rowOff>76200</xdr:rowOff>
    </xdr:from>
    <xdr:to>
      <xdr:col>4</xdr:col>
      <xdr:colOff>1313436</xdr:colOff>
      <xdr:row>33</xdr:row>
      <xdr:rowOff>19248</xdr:rowOff>
    </xdr:to>
    <xdr:pic>
      <xdr:nvPicPr>
        <xdr:cNvPr id="3" name="Εικόνα 2" descr="Σταθερές ονομάζονται οι τιμές που καταχωρείτε σε κελιά ή τύπους. Παρόλο που το =10+20 μπορεί να έχει το ίδιο αποτέλεσμα με το =A1+B1, η χρήση σταθερών δεν θεωρείται καλή πρακτική. Γιατί; Επειδή για να δείτε τη σταθερά πρέπει να επιλέξετε το κελί και να την αναζητήσετε. Αυτό μπορεί να κάνει δύσκολη την αλλαγή. Είναι πιο εύκολο να τοποθετήσετε τις σταθερές σε κελιά, εκεί όπου είναι εύκολη η προσαρμογή τους, και να τις αναφέρετε στους τύπους σας.">
          <a:extLst>
            <a:ext uri="{FF2B5EF4-FFF2-40B4-BE49-F238E27FC236}">
              <a16:creationId xmlns:a16="http://schemas.microsoft.com/office/drawing/2014/main" id="{3808C00C-1654-4B71-AEA3-B46BBA6A8A1A}"/>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6326160" y="5905500"/>
          <a:ext cx="3626451" cy="1419423"/>
        </a:xfrm>
        <a:prstGeom prst="rect">
          <a:avLst/>
        </a:prstGeom>
      </xdr:spPr>
    </xdr:pic>
    <xdr:clientData/>
  </xdr:twoCellAnchor>
  <xdr:twoCellAnchor editAs="oneCell">
    <xdr:from>
      <xdr:col>1</xdr:col>
      <xdr:colOff>5372100</xdr:colOff>
      <xdr:row>35</xdr:row>
      <xdr:rowOff>2423</xdr:rowOff>
    </xdr:from>
    <xdr:to>
      <xdr:col>4</xdr:col>
      <xdr:colOff>848181</xdr:colOff>
      <xdr:row>44</xdr:row>
      <xdr:rowOff>45458</xdr:rowOff>
    </xdr:to>
    <xdr:pic>
      <xdr:nvPicPr>
        <xdr:cNvPr id="4" name="Εικόνα 3" descr="Μια περιοχή κελιών διαθέτει ένα αρχικό κελί, άνω και κάτω τελεία και ένα τελικό κελί. Όταν επιλέγετε μια περιοχή κελιών για έναν τύπο, το Excel θα προσθέσει αυτόματα την άνω και κάτω τελεία. Για παράδειγμα, A1:A10 είναι η περιοχή των κελιών από το κελί A1 έως το κελί A10.">
          <a:extLst>
            <a:ext uri="{FF2B5EF4-FFF2-40B4-BE49-F238E27FC236}">
              <a16:creationId xmlns:a16="http://schemas.microsoft.com/office/drawing/2014/main" id="{A10B1741-C031-4CCA-8649-E13E092B516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6219825" y="7689098"/>
          <a:ext cx="3267531" cy="1757535"/>
        </a:xfrm>
        <a:prstGeom prst="rect">
          <a:avLst/>
        </a:prstGeom>
      </xdr:spPr>
    </xdr:pic>
    <xdr:clientData/>
  </xdr:twoCellAnchor>
  <xdr:twoCellAnchor editAs="oneCell">
    <xdr:from>
      <xdr:col>1</xdr:col>
      <xdr:colOff>5400675</xdr:colOff>
      <xdr:row>47</xdr:row>
      <xdr:rowOff>12264</xdr:rowOff>
    </xdr:from>
    <xdr:to>
      <xdr:col>7</xdr:col>
      <xdr:colOff>143721</xdr:colOff>
      <xdr:row>57</xdr:row>
      <xdr:rowOff>121409</xdr:rowOff>
    </xdr:to>
    <xdr:pic>
      <xdr:nvPicPr>
        <xdr:cNvPr id="5" name="Εικόνα 4" descr="Όταν χρησιμοποιείτε συναρτήσεις στο Excel, ξεκινάτε με το όνομα της συνάρτησης, όπως =SUM, και, στη συνέχεια, μια αριστερή παρένθεση. Στη συνέχεια, μπορείτε να προσθέσετε ορίσματα ή περιοχές συναρτήσεων και μπορείτε να διαχωρίσετε πολλά ορίσματα ή περιοχές με κόμματα. Σε αυτό το παράδειγμα, αθροίζονται δύο περιοχές με =SUM(A1:A10;C1:C10).">
          <a:extLst>
            <a:ext uri="{FF2B5EF4-FFF2-40B4-BE49-F238E27FC236}">
              <a16:creationId xmlns:a16="http://schemas.microsoft.com/office/drawing/2014/main" id="{9CE19FB0-7F40-4845-93C2-4653431C867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6248400" y="9984939"/>
          <a:ext cx="6058746" cy="20141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342900</xdr:colOff>
      <xdr:row>75</xdr:row>
      <xdr:rowOff>85725</xdr:rowOff>
    </xdr:from>
    <xdr:to>
      <xdr:col>1</xdr:col>
      <xdr:colOff>5228463</xdr:colOff>
      <xdr:row>93</xdr:row>
      <xdr:rowOff>152400</xdr:rowOff>
    </xdr:to>
    <xdr:grpSp>
      <xdr:nvGrpSpPr>
        <xdr:cNvPr id="180" name="Περισσότερα στο web" descr="More information on the web, contains links to the web&#10;Back to top&#10;Next step">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ABD21ECB-A0A3-4E0D-861E-B3FBCE376575}"/>
            </a:ext>
          </a:extLst>
        </xdr:cNvPr>
        <xdr:cNvGrpSpPr/>
      </xdr:nvGrpSpPr>
      <xdr:grpSpPr>
        <a:xfrm>
          <a:off x="342900" y="14944725"/>
          <a:ext cx="5733288" cy="3495675"/>
          <a:chOff x="323850" y="16837043"/>
          <a:chExt cx="5737224" cy="3349188"/>
        </a:xfrm>
      </xdr:grpSpPr>
      <xdr:sp macro="" textlink="">
        <xdr:nvSpPr>
          <xdr:cNvPr id="181" name="Ορθογώνιο 180">
            <a:extLst>
              <a:ext uri="{FF2B5EF4-FFF2-40B4-BE49-F238E27FC236}">
                <a16:creationId xmlns:a16="http://schemas.microsoft.com/office/drawing/2014/main" id="{EAA4229D-20C0-4C8C-B547-F8660867DCFA}"/>
              </a:ext>
            </a:extLst>
          </xdr:cNvPr>
          <xdr:cNvSpPr/>
        </xdr:nvSpPr>
        <xdr:spPr>
          <a:xfrm>
            <a:off x="323850" y="16837043"/>
            <a:ext cx="5737224" cy="33491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Βήμα" descr="Περισσότερες πληροφορίες στο web&#10;">
            <a:extLst>
              <a:ext uri="{FF2B5EF4-FFF2-40B4-BE49-F238E27FC236}">
                <a16:creationId xmlns:a16="http://schemas.microsoft.com/office/drawing/2014/main" id="{9CE68B18-1C76-45F8-8E5A-72898F80A45D}"/>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Ευθεία γραμμή σύνδεσης 182" descr="Διακοσμητική γραμμή">
            <a:extLst>
              <a:ext uri="{FF2B5EF4-FFF2-40B4-BE49-F238E27FC236}">
                <a16:creationId xmlns:a16="http://schemas.microsoft.com/office/drawing/2014/main" id="{4539B486-E07C-48F8-9EDA-2AE83C69E95B}"/>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Κουμπί &quot;Επόμενο&quot;" descr="Επιστροφή στην αρχή, με υπερ-σύνδεση στο κελί A1">
            <a:hlinkClick xmlns:r="http://schemas.openxmlformats.org/officeDocument/2006/relationships" r:id="rId1" tooltip="Επιλέξτε το για να επιστρέψετε στο κελί A1 σε αυτό το φύλλο εργασίας"/>
            <a:extLst>
              <a:ext uri="{FF2B5EF4-FFF2-40B4-BE49-F238E27FC236}">
                <a16:creationId xmlns:a16="http://schemas.microsoft.com/office/drawing/2014/main" id="{95BB311B-A2C7-4A68-9A8B-82CD5B1C75D5}"/>
              </a:ext>
            </a:extLst>
          </xdr:cNvPr>
          <xdr:cNvSpPr/>
        </xdr:nvSpPr>
        <xdr:spPr>
          <a:xfrm>
            <a:off x="558774" y="19485025"/>
            <a:ext cx="2764342"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Επιστροφή στην αρχή</a:t>
            </a:r>
          </a:p>
        </xdr:txBody>
      </xdr:sp>
      <xdr:cxnSp macro="">
        <xdr:nvCxnSpPr>
          <xdr:cNvPr id="185" name="Ευθεία γραμμή σύνδεσης 184" descr="Διακοσμητική γραμμή">
            <a:extLst>
              <a:ext uri="{FF2B5EF4-FFF2-40B4-BE49-F238E27FC236}">
                <a16:creationId xmlns:a16="http://schemas.microsoft.com/office/drawing/2014/main" id="{31604368-D311-4E9B-8820-4730030A0801}"/>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Κουμπί &quot;Επόμενο&quot;" descr="Κουμπί &quot;Επόμενο βήμα&quot;, με υπερ-σύνδεση για το επόμενο φύλλο εργασίας">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4F102BCA-DDCB-4390-A653-445B336B333A}"/>
              </a:ext>
            </a:extLst>
          </xdr:cNvPr>
          <xdr:cNvSpPr/>
        </xdr:nvSpPr>
        <xdr:spPr>
          <a:xfrm>
            <a:off x="4374755" y="19669174"/>
            <a:ext cx="1440989"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sp macro="" textlink="">
        <xdr:nvSpPr>
          <xdr:cNvPr id="187" name="Βήμα" descr="Τα πάντα σχετικά με τη συνάρτηση SUM, με υπερ-σύνδεση στο web&#10;&#10;">
            <a:hlinkClick xmlns:r="http://schemas.openxmlformats.org/officeDocument/2006/relationships" r:id="rId3" tooltip="Επιλέξτε το για να μάθετε τα πάντα σχετικά με τη συνάρτηση SUM από το web"/>
            <a:extLst>
              <a:ext uri="{FF2B5EF4-FFF2-40B4-BE49-F238E27FC236}">
                <a16:creationId xmlns:a16="http://schemas.microsoft.com/office/drawing/2014/main" id="{AB2D976E-4F84-41AE-9EC8-DB5589E60A01}"/>
              </a:ext>
            </a:extLst>
          </xdr:cNvPr>
          <xdr:cNvSpPr txBox="1"/>
        </xdr:nvSpPr>
        <xdr:spPr>
          <a:xfrm>
            <a:off x="1003908" y="17606489"/>
            <a:ext cx="3332720"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p>
        </xdr:txBody>
      </xdr:sp>
      <xdr:pic>
        <xdr:nvPicPr>
          <xdr:cNvPr id="188" name="Γραφικό 22" descr="Βέλος">
            <a:hlinkClick xmlns:r="http://schemas.openxmlformats.org/officeDocument/2006/relationships" r:id="rId3" tooltip="Επιλέξτε το για να μάθετε περισσότερα από το web"/>
            <a:extLst>
              <a:ext uri="{FF2B5EF4-FFF2-40B4-BE49-F238E27FC236}">
                <a16:creationId xmlns:a16="http://schemas.microsoft.com/office/drawing/2014/main" id="{F5021BED-368D-4D1A-AE22-23F2D9D9A4F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89" name="Βήμα" descr="Τα πάντα σχετικά με τη χρήση της Αυτόματης άθροισης για την Άθροιση αριθμών, με υπερ-σύνδεση στο web&#10;">
            <a:hlinkClick xmlns:r="http://schemas.openxmlformats.org/officeDocument/2006/relationships" r:id="rId6" tooltip="Επιλέξτε το για να μάθετε τα πάντα σχετικά με τη χρήση της Αυτόματης Άθροισης για την άθροιση αριθμών, στο web"/>
            <a:extLst>
              <a:ext uri="{FF2B5EF4-FFF2-40B4-BE49-F238E27FC236}">
                <a16:creationId xmlns:a16="http://schemas.microsoft.com/office/drawing/2014/main" id="{E8AF0476-BB01-4EAA-81FC-EFE0808FE13E}"/>
              </a:ext>
            </a:extLst>
          </xdr:cNvPr>
          <xdr:cNvSpPr txBox="1"/>
        </xdr:nvSpPr>
        <xdr:spPr>
          <a:xfrm>
            <a:off x="1003908" y="18058397"/>
            <a:ext cx="3866487"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Χρήση της Αυτόματης Άθροισης</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για την άθροιση αριθμών</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0"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5658871C-FCE3-481C-98FE-3BC3FCBCDE9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91" name="Βήμα" descr="Μάθετε τα πάντα σχετικά με τη συνάρτηση COUNT, με υπερ-σύνδεση στο web&#10;">
            <a:hlinkClick xmlns:r="http://schemas.openxmlformats.org/officeDocument/2006/relationships" r:id="rId7" tooltip="Επιλέξτε το για να μάθετε τα πάντα σχετικά με τη συνάρτηση COUNT, στο web"/>
            <a:extLst>
              <a:ext uri="{FF2B5EF4-FFF2-40B4-BE49-F238E27FC236}">
                <a16:creationId xmlns:a16="http://schemas.microsoft.com/office/drawing/2014/main" id="{9FF9A895-01D5-42A2-8C16-126975374E45}"/>
              </a:ext>
            </a:extLst>
          </xdr:cNvPr>
          <xdr:cNvSpPr txBox="1"/>
        </xdr:nvSpPr>
        <xdr:spPr>
          <a:xfrm>
            <a:off x="1003908" y="18506516"/>
            <a:ext cx="3008648"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a:t>
            </a:r>
          </a:p>
        </xdr:txBody>
      </xdr:sp>
      <xdr:pic>
        <xdr:nvPicPr>
          <xdr:cNvPr id="192"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C74A6681-1C06-4BF0-851E-51883A12B80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93" name="Βήμα" descr="Δωρεάν online εκπαίδευση για το Excel, με υπερ-σύνδεση στο web&#10;">
            <a:hlinkClick xmlns:r="http://schemas.openxmlformats.org/officeDocument/2006/relationships" r:id="rId8" tooltip="Επιλέξτε το για να μάθετε σχετικά με τη δωρεάν εκπαίδευση για το Excel, στο web"/>
            <a:extLst>
              <a:ext uri="{FF2B5EF4-FFF2-40B4-BE49-F238E27FC236}">
                <a16:creationId xmlns:a16="http://schemas.microsoft.com/office/drawing/2014/main" id="{62BCA8C0-A9F1-4706-AAE7-F42F5ABFF970}"/>
              </a:ext>
            </a:extLst>
          </xdr:cNvPr>
          <xdr:cNvSpPr txBox="1"/>
        </xdr:nvSpPr>
        <xdr:spPr>
          <a:xfrm>
            <a:off x="1016607" y="18952686"/>
            <a:ext cx="2719533"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94"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7050C61-30E3-4AD4-A14D-97295961B12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twoCellAnchor>
  <xdr:twoCellAnchor editAs="oneCell">
    <xdr:from>
      <xdr:col>2</xdr:col>
      <xdr:colOff>76200</xdr:colOff>
      <xdr:row>51</xdr:row>
      <xdr:rowOff>6344</xdr:rowOff>
    </xdr:from>
    <xdr:to>
      <xdr:col>6</xdr:col>
      <xdr:colOff>647699</xdr:colOff>
      <xdr:row>61</xdr:row>
      <xdr:rowOff>57146</xdr:rowOff>
    </xdr:to>
    <xdr:grpSp>
      <xdr:nvGrpSpPr>
        <xdr:cNvPr id="195" name="ΣΗΜΑΝΤΙΚΗ ΛΕΠΤΟΜΕΡΕΙΑ"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74BFEDDD-8921-45D1-999F-60CB0E0DD7BD}"/>
            </a:ext>
          </a:extLst>
        </xdr:cNvPr>
        <xdr:cNvGrpSpPr/>
      </xdr:nvGrpSpPr>
      <xdr:grpSpPr>
        <a:xfrm>
          <a:off x="6448425" y="10293344"/>
          <a:ext cx="3562349" cy="1955802"/>
          <a:chOff x="6788150" y="10960177"/>
          <a:chExt cx="3714749" cy="1889001"/>
        </a:xfrm>
      </xdr:grpSpPr>
      <xdr:sp macro="" textlink="">
        <xdr:nvSpPr>
          <xdr:cNvPr id="196" name="Οδηγία"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1FE4BFF8-BF17-48D3-9562-7351530CBA15}"/>
              </a:ext>
            </a:extLst>
          </xdr:cNvPr>
          <xdr:cNvSpPr txBox="1"/>
        </xdr:nvSpPr>
        <xdr:spPr>
          <a:xfrm>
            <a:off x="7073899" y="11363322"/>
            <a:ext cx="3429000" cy="1485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Κάντε διπλό κλικ σε αυτό το κελί. Θα παρατηρήσετε τον αριθμό </a:t>
            </a:r>
            <a:r>
              <a:rPr lang="el" sz="1100" b="0" i="1" kern="1200" baseline="0">
                <a:solidFill>
                  <a:schemeClr val="dk1"/>
                </a:solidFill>
                <a:effectLst/>
                <a:latin typeface="+mn-lt"/>
                <a:ea typeface="+mn-ea"/>
                <a:cs typeface="+mn-cs"/>
              </a:rPr>
              <a:t>100</a:t>
            </a:r>
            <a:r>
              <a:rPr lang="el" sz="1100" b="0" i="0" kern="1200" baseline="0">
                <a:solidFill>
                  <a:schemeClr val="dk1"/>
                </a:solidFill>
                <a:effectLst/>
                <a:latin typeface="+mn-lt"/>
                <a:ea typeface="+mn-ea"/>
                <a:cs typeface="+mn-cs"/>
              </a:rPr>
              <a:t> προς το τέλος. Παρόλο που είναι δυνατό να τοποθετήσετε αριθμούς σε έναν τύπο όπως αυτός, δεν συνιστάται εκτός και εάν είναι απολύτως απαραίτητο. Αυτός ο αριθμός είναι γνωστός ως </a:t>
            </a:r>
            <a:r>
              <a:rPr lang="el" sz="1100" b="1" i="0" kern="1200" baseline="0">
                <a:solidFill>
                  <a:schemeClr val="dk1"/>
                </a:solidFill>
                <a:effectLst/>
                <a:latin typeface="+mn-lt"/>
                <a:ea typeface="+mn-ea"/>
                <a:cs typeface="+mn-cs"/>
              </a:rPr>
              <a:t>σταθερά</a:t>
            </a:r>
            <a:r>
              <a:rPr lang="el" sz="1100" b="0" i="0" kern="1200" baseline="0">
                <a:solidFill>
                  <a:schemeClr val="dk1"/>
                </a:solidFill>
                <a:effectLst/>
                <a:latin typeface="+mn-lt"/>
                <a:ea typeface="+mn-ea"/>
                <a:cs typeface="+mn-cs"/>
              </a:rPr>
              <a:t> και είναι εύκολο να ξεχάσετε ότι βρίσκεται εκεί. Συνιστάται να προσθέσετε μια αναφορά προς ένα κελί, για παράδειγμα, το κελί F51. Με αυτόν τον τρόπο φαίνεται εύκολα και δεν κρύβεται μέσα σε έναν τύπο. </a:t>
            </a:r>
            <a:endParaRPr lang="en-US" sz="1100">
              <a:effectLst/>
            </a:endParaRPr>
          </a:p>
        </xdr:txBody>
      </xdr:sp>
      <xdr:pic>
        <xdr:nvPicPr>
          <xdr:cNvPr id="197" name="Φακός μεγέθυνσης" descr="Μεγεθυντικός φακός">
            <a:extLst>
              <a:ext uri="{FF2B5EF4-FFF2-40B4-BE49-F238E27FC236}">
                <a16:creationId xmlns:a16="http://schemas.microsoft.com/office/drawing/2014/main" id="{BD3806F3-ED82-4149-875A-74D812F8E6FF}"/>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788150" y="11420475"/>
            <a:ext cx="352313" cy="339611"/>
          </a:xfrm>
          <a:prstGeom prst="rect">
            <a:avLst/>
          </a:prstGeom>
        </xdr:spPr>
      </xdr:pic>
      <xdr:sp macro="" textlink="">
        <xdr:nvSpPr>
          <xdr:cNvPr id="198" name="Βέλος" descr="Βέλος">
            <a:extLst>
              <a:ext uri="{FF2B5EF4-FFF2-40B4-BE49-F238E27FC236}">
                <a16:creationId xmlns:a16="http://schemas.microsoft.com/office/drawing/2014/main" id="{AD1DFADD-C889-466B-A332-624664B0EE01}"/>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4</xdr:col>
      <xdr:colOff>7420</xdr:colOff>
      <xdr:row>33</xdr:row>
      <xdr:rowOff>120650</xdr:rowOff>
    </xdr:from>
    <xdr:to>
      <xdr:col>9</xdr:col>
      <xdr:colOff>266700</xdr:colOff>
      <xdr:row>43</xdr:row>
      <xdr:rowOff>19050</xdr:rowOff>
    </xdr:to>
    <xdr:grpSp>
      <xdr:nvGrpSpPr>
        <xdr:cNvPr id="2" name="Ομάδα 1">
          <a:extLst>
            <a:ext uri="{FF2B5EF4-FFF2-40B4-BE49-F238E27FC236}">
              <a16:creationId xmlns:a16="http://schemas.microsoft.com/office/drawing/2014/main" id="{C31E7FA9-873B-48E5-80FF-FEEB66A44E83}"/>
            </a:ext>
          </a:extLst>
        </xdr:cNvPr>
        <xdr:cNvGrpSpPr/>
      </xdr:nvGrpSpPr>
      <xdr:grpSpPr>
        <a:xfrm>
          <a:off x="8151295" y="6978650"/>
          <a:ext cx="3545405" cy="1803400"/>
          <a:chOff x="8151295" y="6978650"/>
          <a:chExt cx="3545405" cy="1803400"/>
        </a:xfrm>
      </xdr:grpSpPr>
      <xdr:pic>
        <xdr:nvPicPr>
          <xdr:cNvPr id="200" name="Γραφικό γραμμής κατάστασης" descr="Γραφικό γραμμής κατάστασης Άθροισμα: 170">
            <a:extLst>
              <a:ext uri="{FF2B5EF4-FFF2-40B4-BE49-F238E27FC236}">
                <a16:creationId xmlns:a16="http://schemas.microsoft.com/office/drawing/2014/main" id="{26CBE60B-8C6B-4B6C-A49E-B12121A259C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8905086" y="7813775"/>
            <a:ext cx="1333333" cy="200000"/>
          </a:xfrm>
          <a:prstGeom prst="rect">
            <a:avLst/>
          </a:prstGeom>
        </xdr:spPr>
      </xdr:pic>
      <xdr:grpSp>
        <xdr:nvGrpSpPr>
          <xdr:cNvPr id="201" name="ΔΕΙΤΕ ΑΥΤΟ"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185E3144-984A-4865-9CA1-5E50300588AC}"/>
              </a:ext>
            </a:extLst>
          </xdr:cNvPr>
          <xdr:cNvGrpSpPr/>
        </xdr:nvGrpSpPr>
        <xdr:grpSpPr>
          <a:xfrm>
            <a:off x="8151295" y="6978650"/>
            <a:ext cx="3545405" cy="1803400"/>
            <a:chOff x="7539454" y="7993902"/>
            <a:chExt cx="3367740" cy="1803400"/>
          </a:xfrm>
        </xdr:grpSpPr>
        <xdr:grpSp>
          <xdr:nvGrpSpPr>
            <xdr:cNvPr id="202" name="Γραμμές αγκύλης">
              <a:extLst>
                <a:ext uri="{FF2B5EF4-FFF2-40B4-BE49-F238E27FC236}">
                  <a16:creationId xmlns:a16="http://schemas.microsoft.com/office/drawing/2014/main" id="{39B8838E-B75E-4D56-BA4D-0128784A2A5B}"/>
                </a:ext>
              </a:extLst>
            </xdr:cNvPr>
            <xdr:cNvGrpSpPr/>
          </xdr:nvGrpSpPr>
          <xdr:grpSpPr>
            <a:xfrm rot="599914">
              <a:off x="7539454" y="8145377"/>
              <a:ext cx="293814" cy="698211"/>
              <a:chOff x="9871108" y="1184220"/>
              <a:chExt cx="273326" cy="789155"/>
            </a:xfrm>
          </xdr:grpSpPr>
          <xdr:sp macro="" textlink="">
            <xdr:nvSpPr>
              <xdr:cNvPr id="205" name="Μια άλλη γραμμή αγκύλης" descr="Γραμμή αγκύλης">
                <a:extLst>
                  <a:ext uri="{FF2B5EF4-FFF2-40B4-BE49-F238E27FC236}">
                    <a16:creationId xmlns:a16="http://schemas.microsoft.com/office/drawing/2014/main" id="{72B2B640-A2B0-4922-83C7-1C432E167FD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06" name="Γραμμή αγκύλης" descr="Γραμμή αγκύλης&#10;">
                <a:extLst>
                  <a:ext uri="{FF2B5EF4-FFF2-40B4-BE49-F238E27FC236}">
                    <a16:creationId xmlns:a16="http://schemas.microsoft.com/office/drawing/2014/main" id="{86293DF6-F5A1-4474-9B8D-813EECCF9D18}"/>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03" name="Αστέρια" descr="Αστέρια">
              <a:extLst>
                <a:ext uri="{FF2B5EF4-FFF2-40B4-BE49-F238E27FC236}">
                  <a16:creationId xmlns:a16="http://schemas.microsoft.com/office/drawing/2014/main" id="{85803565-64C2-4B68-868B-9D7CA538F6D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04" name="Οδηγίες"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8143D8DB-BD14-4B1D-99E1-49C9F0560BD1}"/>
                </a:ext>
              </a:extLst>
            </xdr:cNvPr>
            <xdr:cNvSpPr txBox="1"/>
          </xdr:nvSpPr>
          <xdr:spPr>
            <a:xfrm>
              <a:off x="8132527" y="7993902"/>
              <a:ext cx="2774667" cy="180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Επιλέξτε αυτά τα κελιά. Στη συνέχεια, στην κάτω δεξιά γωνία του</a:t>
              </a:r>
              <a:r>
                <a:rPr lang="el" sz="1100" kern="0" baseline="0">
                  <a:solidFill>
                    <a:schemeClr val="bg2">
                      <a:lumMod val="25000"/>
                    </a:schemeClr>
                  </a:solidFill>
                  <a:latin typeface="+mn-lt"/>
                  <a:ea typeface="Segoe UI" pitchFamily="34" charset="0"/>
                  <a:cs typeface="Segoe UI Light" panose="020B0502040204020203" pitchFamily="34" charset="0"/>
                </a:rPr>
                <a:t> παραθύρου του Excel, αναζητήστε αυτό:</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l" sz="1100" kern="0" baseline="0">
                  <a:solidFill>
                    <a:schemeClr val="bg2">
                      <a:lumMod val="25000"/>
                    </a:schemeClr>
                  </a:solidFill>
                  <a:latin typeface="+mn-lt"/>
                  <a:ea typeface="Segoe UI" pitchFamily="34" charset="0"/>
                  <a:cs typeface="Segoe UI Light" panose="020B0502040204020203" pitchFamily="34" charset="0"/>
                </a:rPr>
                <a:t>Αυτή ονομάζεται γραμμή κατάστασης και είναι ένας άλλος τρόπος για να υπολογίσετε γρήγορα ένα σύνολο και άλλες λεπτομέρειες σχετικά με ένα επιλεγμένο κελί ή μια επιλεγμένη περιοχή.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885824</xdr:colOff>
      <xdr:row>15</xdr:row>
      <xdr:rowOff>28576</xdr:rowOff>
    </xdr:from>
    <xdr:to>
      <xdr:col>9</xdr:col>
      <xdr:colOff>466723</xdr:colOff>
      <xdr:row>22</xdr:row>
      <xdr:rowOff>85725</xdr:rowOff>
    </xdr:to>
    <xdr:grpSp>
      <xdr:nvGrpSpPr>
        <xdr:cNvPr id="207" name="Ομάδα 206" descr="EXTRA CREDIT&#10;Try adding another SUMIF formula here, but add amounts that are less than 100. The result should be 160&#10;">
          <a:extLst>
            <a:ext uri="{FF2B5EF4-FFF2-40B4-BE49-F238E27FC236}">
              <a16:creationId xmlns:a16="http://schemas.microsoft.com/office/drawing/2014/main" id="{E7464239-05BB-404B-98D2-35A40E4685F6}"/>
            </a:ext>
          </a:extLst>
        </xdr:cNvPr>
        <xdr:cNvGrpSpPr/>
      </xdr:nvGrpSpPr>
      <xdr:grpSpPr>
        <a:xfrm>
          <a:off x="9182099" y="3457576"/>
          <a:ext cx="2714624" cy="1390649"/>
          <a:chOff x="9048750" y="3743325"/>
          <a:chExt cx="2839722" cy="1390649"/>
        </a:xfrm>
      </xdr:grpSpPr>
      <xdr:sp macro="" textlink="">
        <xdr:nvSpPr>
          <xdr:cNvPr id="208" name="Βήμα"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6928421E-45CA-4B1D-9312-B8F551C6A306}"/>
              </a:ext>
            </a:extLst>
          </xdr:cNvPr>
          <xdr:cNvSpPr txBox="1"/>
        </xdr:nvSpPr>
        <xdr:spPr>
          <a:xfrm>
            <a:off x="9648642" y="3905249"/>
            <a:ext cx="223983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Δοκιμάστε τη συνάρτηση </a:t>
            </a:r>
            <a:r>
              <a:rPr lang="el" sz="1100" b="1" i="0" kern="1200" baseline="0">
                <a:solidFill>
                  <a:schemeClr val="dk1"/>
                </a:solidFill>
                <a:effectLst/>
                <a:latin typeface="+mn-lt"/>
                <a:ea typeface="+mn-ea"/>
                <a:cs typeface="+mn-cs"/>
              </a:rPr>
              <a:t>COUNT</a:t>
            </a:r>
            <a:r>
              <a:rPr lang="el" sz="1100" b="0" i="0" kern="1200" baseline="0">
                <a:solidFill>
                  <a:schemeClr val="dk1"/>
                </a:solidFill>
                <a:effectLst/>
                <a:latin typeface="+mn-lt"/>
                <a:ea typeface="+mn-ea"/>
                <a:cs typeface="+mn-cs"/>
              </a:rPr>
              <a:t>, χρησιμοποιώντας οποιαδήποτε από τις μεθόδους που έχετε ήδη δοκιμάσει. Η συνάρτηση </a:t>
            </a:r>
            <a:r>
              <a:rPr lang="el" sz="1100" b="1" i="0" kern="1200" baseline="0">
                <a:solidFill>
                  <a:schemeClr val="dk1"/>
                </a:solidFill>
                <a:effectLst/>
                <a:latin typeface="+mn-lt"/>
                <a:ea typeface="+mn-ea"/>
                <a:cs typeface="+mn-cs"/>
              </a:rPr>
              <a:t>COUNT</a:t>
            </a:r>
            <a:r>
              <a:rPr lang="el" sz="1100" b="0" i="0" kern="1200" baseline="0">
                <a:solidFill>
                  <a:schemeClr val="dk1"/>
                </a:solidFill>
                <a:effectLst/>
                <a:latin typeface="+mn-lt"/>
                <a:ea typeface="+mn-ea"/>
                <a:cs typeface="+mn-cs"/>
              </a:rPr>
              <a:t> καταμετρά το πλήθος των κελιών σε μια περιοχή με αριθμούς.</a:t>
            </a:r>
          </a:p>
        </xdr:txBody>
      </xdr:sp>
      <xdr:pic>
        <xdr:nvPicPr>
          <xdr:cNvPr id="209" name="Κορδέλα επιπλέον στοιχείου" descr="Διακοσμητικό περίγραμμα">
            <a:extLst>
              <a:ext uri="{FF2B5EF4-FFF2-40B4-BE49-F238E27FC236}">
                <a16:creationId xmlns:a16="http://schemas.microsoft.com/office/drawing/2014/main" id="{3A786831-0C9C-490F-B991-4BE5CEF7FC7B}"/>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210" name="Βέλος επιπλέον στοιχείου" descr="Βέλος">
            <a:extLst>
              <a:ext uri="{FF2B5EF4-FFF2-40B4-BE49-F238E27FC236}">
                <a16:creationId xmlns:a16="http://schemas.microsoft.com/office/drawing/2014/main" id="{5529D458-6B38-4317-A9FD-A9793D972E5B}"/>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355809</xdr:colOff>
      <xdr:row>28</xdr:row>
      <xdr:rowOff>28575</xdr:rowOff>
    </xdr:from>
    <xdr:to>
      <xdr:col>1</xdr:col>
      <xdr:colOff>5241372</xdr:colOff>
      <xdr:row>74</xdr:row>
      <xdr:rowOff>114300</xdr:rowOff>
    </xdr:to>
    <xdr:grpSp>
      <xdr:nvGrpSpPr>
        <xdr:cNvPr id="4" name="Ομάδα 3">
          <a:extLst>
            <a:ext uri="{FF2B5EF4-FFF2-40B4-BE49-F238E27FC236}">
              <a16:creationId xmlns:a16="http://schemas.microsoft.com/office/drawing/2014/main" id="{F60B4319-44A9-469F-A62C-1D9E3BD387BB}"/>
            </a:ext>
          </a:extLst>
        </xdr:cNvPr>
        <xdr:cNvGrpSpPr/>
      </xdr:nvGrpSpPr>
      <xdr:grpSpPr>
        <a:xfrm>
          <a:off x="355809" y="5934075"/>
          <a:ext cx="5733288" cy="8848725"/>
          <a:chOff x="355809" y="4562474"/>
          <a:chExt cx="5733288" cy="8848726"/>
        </a:xfrm>
      </xdr:grpSpPr>
      <xdr:sp macro="" textlink="">
        <xdr:nvSpPr>
          <xdr:cNvPr id="227" name="Ορθογώνιο 226" descr="Φόντο">
            <a:extLst>
              <a:ext uri="{FF2B5EF4-FFF2-40B4-BE49-F238E27FC236}">
                <a16:creationId xmlns:a16="http://schemas.microsoft.com/office/drawing/2014/main" id="{FE05A65F-6F64-4D5F-8F2C-C74D8B5B4B8A}"/>
              </a:ext>
            </a:extLst>
          </xdr:cNvPr>
          <xdr:cNvSpPr/>
        </xdr:nvSpPr>
        <xdr:spPr>
          <a:xfrm>
            <a:off x="355809" y="4562474"/>
            <a:ext cx="5733288" cy="88487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28" name="Ευθεία γραμμή σύνδεσης 227" descr="Διακοσμητική γραμμή">
            <a:extLst>
              <a:ext uri="{FF2B5EF4-FFF2-40B4-BE49-F238E27FC236}">
                <a16:creationId xmlns:a16="http://schemas.microsoft.com/office/drawing/2014/main" id="{E01E9DE0-78BF-4EAC-AF4D-2F1BE5EF054F}"/>
              </a:ext>
            </a:extLst>
          </xdr:cNvPr>
          <xdr:cNvCxnSpPr>
            <a:cxnSpLocks/>
          </xdr:cNvCxnSpPr>
        </xdr:nvCxnSpPr>
        <xdr:spPr>
          <a:xfrm>
            <a:off x="549298" y="54658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9" name="Ευθεία γραμμή σύνδεσης 228" descr="Διακοσμητική γραμμή">
            <a:extLst>
              <a:ext uri="{FF2B5EF4-FFF2-40B4-BE49-F238E27FC236}">
                <a16:creationId xmlns:a16="http://schemas.microsoft.com/office/drawing/2014/main" id="{178E934D-C0C4-4CD9-B5EC-2F0A9FC59848}"/>
              </a:ext>
            </a:extLst>
          </xdr:cNvPr>
          <xdr:cNvCxnSpPr>
            <a:cxnSpLocks/>
          </xdr:cNvCxnSpPr>
        </xdr:nvCxnSpPr>
        <xdr:spPr>
          <a:xfrm>
            <a:off x="549298" y="13030347"/>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Βήμα" descr="Περισσότερες πληροφορίες σχετικά με συναρτήσεις&#10;">
            <a:extLst>
              <a:ext uri="{FF2B5EF4-FFF2-40B4-BE49-F238E27FC236}">
                <a16:creationId xmlns:a16="http://schemas.microsoft.com/office/drawing/2014/main" id="{07DB6895-0278-4CEA-ABE6-CD6248F44EB5}"/>
              </a:ext>
            </a:extLst>
          </xdr:cNvPr>
          <xdr:cNvSpPr txBox="1"/>
        </xdr:nvSpPr>
        <xdr:spPr>
          <a:xfrm>
            <a:off x="549298" y="4572000"/>
            <a:ext cx="4908527" cy="872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σχετικά με συναρτήσεις</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Βήμα"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17A99C0A-6405-4FD6-AD00-AD6255FB6C83}"/>
              </a:ext>
            </a:extLst>
          </xdr:cNvPr>
          <xdr:cNvSpPr txBox="1"/>
        </xdr:nvSpPr>
        <xdr:spPr>
          <a:xfrm>
            <a:off x="564213" y="5559755"/>
            <a:ext cx="5255562" cy="3584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Μεταβείτε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στην καρτέλα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"Τύποι"</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περιηγηθείτε στη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Βιβλιοθήκη συναρτήσεων</a:t>
            </a:r>
            <a:r>
              <a:rPr lang="el" sz="1100" b="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εκεί όπου οι συναρτήσεις εμφανίζονται κατά κατηγορία, για παράδειγμα,</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Κείμενο</a:t>
            </a:r>
            <a:r>
              <a:rPr lang="el"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el"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Ημερομηνία </a:t>
            </a:r>
            <a:r>
              <a:rPr lang="el-GR"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και Ώρα</a:t>
            </a:r>
            <a:r>
              <a:rPr lang="el"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κ.λπ.</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Με την επιλογή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Εισαγωγή συνάρτησης</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μπορείτε να αναζητήσετε συναρτήσεις με το όνομά τους και να εκκινήσετε τον οδηγό συναρτήσεων ο οποίος μπορεί να σας βοηθήσει να συντάξετε τον δικό σας τύπο.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Όταν πατήσετε το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ξεκινήσετε να πληκτρολογείτε το όνομα μιας συνάρτησης, το Excel θα ανοίξει τη λειτουργία</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Intellisense</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l"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που εμφανίζει όλες τις συναρτήσεις που αρχίζουν με τα γράμματα που πληκτρολογήσατε. </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Όταν βρείτε την επιθυμητή συνάρτηση, πατήστε το πλήκτρο Tab και το Excel θα συμπληρώσει αυτόματα το όνομα της συνάρτησης και θα προσθέσει την αριστερή παρένθεση. Επίσης, θα εμφανίσει τα προαιρετικά και τα απαιτούμενα ορίσματα.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b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Τώρα ας μελετήσουμε την ανατομία ορισμένων συναρτήσεων. Η δομή της συνάρτησης </a:t>
            </a:r>
            <a:r>
              <a:rPr lang="el"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r>
              <a:rPr lang="el"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είναι η εξής:</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1086605</xdr:colOff>
      <xdr:row>46</xdr:row>
      <xdr:rowOff>164319</xdr:rowOff>
    </xdr:from>
    <xdr:to>
      <xdr:col>1</xdr:col>
      <xdr:colOff>3032611</xdr:colOff>
      <xdr:row>49</xdr:row>
      <xdr:rowOff>178509</xdr:rowOff>
    </xdr:to>
    <xdr:pic>
      <xdr:nvPicPr>
        <xdr:cNvPr id="213" name="Εικόνα 212">
          <a:extLst>
            <a:ext uri="{FF2B5EF4-FFF2-40B4-BE49-F238E27FC236}">
              <a16:creationId xmlns:a16="http://schemas.microsoft.com/office/drawing/2014/main" id="{CF700F99-98FD-4493-86F6-BB31915BF069}"/>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934330" y="9498819"/>
          <a:ext cx="1946006" cy="585690"/>
        </a:xfrm>
        <a:prstGeom prst="rect">
          <a:avLst/>
        </a:prstGeom>
      </xdr:spPr>
    </xdr:pic>
    <xdr:clientData/>
  </xdr:twoCellAnchor>
  <xdr:twoCellAnchor>
    <xdr:from>
      <xdr:col>1</xdr:col>
      <xdr:colOff>557897</xdr:colOff>
      <xdr:row>52</xdr:row>
      <xdr:rowOff>161926</xdr:rowOff>
    </xdr:from>
    <xdr:to>
      <xdr:col>1</xdr:col>
      <xdr:colOff>3790463</xdr:colOff>
      <xdr:row>62</xdr:row>
      <xdr:rowOff>102598</xdr:rowOff>
    </xdr:to>
    <xdr:grpSp>
      <xdr:nvGrpSpPr>
        <xdr:cNvPr id="214" name="Ομάδα 213">
          <a:extLst>
            <a:ext uri="{FF2B5EF4-FFF2-40B4-BE49-F238E27FC236}">
              <a16:creationId xmlns:a16="http://schemas.microsoft.com/office/drawing/2014/main" id="{FB827C73-8C3F-460A-9D51-BF988EA48D11}"/>
            </a:ext>
          </a:extLst>
        </xdr:cNvPr>
        <xdr:cNvGrpSpPr/>
      </xdr:nvGrpSpPr>
      <xdr:grpSpPr>
        <a:xfrm>
          <a:off x="1405622" y="10639426"/>
          <a:ext cx="3232566" cy="1845672"/>
          <a:chOff x="4319575" y="4314825"/>
          <a:chExt cx="3211514" cy="1845672"/>
        </a:xfrm>
      </xdr:grpSpPr>
      <xdr:sp macro="" textlink="">
        <xdr:nvSpPr>
          <xdr:cNvPr id="219" name="Κείμενο_τύπου" descr="=SUM(D38:D41)">
            <a:extLst>
              <a:ext uri="{FF2B5EF4-FFF2-40B4-BE49-F238E27FC236}">
                <a16:creationId xmlns:a16="http://schemas.microsoft.com/office/drawing/2014/main" id="{7E312E8D-370B-4CB1-9C30-9E10D575E721}"/>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=SUM(D35:D38</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H:H)</a:t>
            </a:r>
            <a:endParaRPr lang="en-US" sz="2000">
              <a:effectLst/>
              <a:latin typeface="Courier New" panose="02070309020205020404" pitchFamily="49" charset="0"/>
              <a:ea typeface="Times New Roman" panose="02020603050405020304" pitchFamily="18" charset="0"/>
            </a:endParaRPr>
          </a:p>
        </xdr:txBody>
      </xdr:sp>
      <xdr:grpSp>
        <xdr:nvGrpSpPr>
          <xdr:cNvPr id="220" name="Ομάδα 219">
            <a:extLst>
              <a:ext uri="{FF2B5EF4-FFF2-40B4-BE49-F238E27FC236}">
                <a16:creationId xmlns:a16="http://schemas.microsoft.com/office/drawing/2014/main" id="{EA425C25-3538-467E-9C7D-913A4CCFBE52}"/>
              </a:ext>
            </a:extLst>
          </xdr:cNvPr>
          <xdr:cNvGrpSpPr/>
        </xdr:nvGrpSpPr>
        <xdr:grpSpPr>
          <a:xfrm>
            <a:off x="4319575" y="4314825"/>
            <a:ext cx="3211514" cy="1394627"/>
            <a:chOff x="4319575" y="4314825"/>
            <a:chExt cx="3211514" cy="1394627"/>
          </a:xfrm>
        </xdr:grpSpPr>
        <xdr:sp macro="" textlink="">
          <xdr:nvSpPr>
            <xdr:cNvPr id="221" name="Πάνω_άγκιστρο_τύπου">
              <a:extLst>
                <a:ext uri="{FF2B5EF4-FFF2-40B4-BE49-F238E27FC236}">
                  <a16:creationId xmlns:a16="http://schemas.microsoft.com/office/drawing/2014/main" id="{70C6032A-6C2C-406B-8451-B3D14C49A6BC}"/>
                </a:ext>
              </a:extLst>
            </xdr:cNvPr>
            <xdr:cNvSpPr/>
          </xdr:nvSpPr>
          <xdr:spPr>
            <a:xfrm rot="5400000">
              <a:off x="6360698"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2" name="Πάνω_άγκιστρο_τύπου">
              <a:extLst>
                <a:ext uri="{FF2B5EF4-FFF2-40B4-BE49-F238E27FC236}">
                  <a16:creationId xmlns:a16="http://schemas.microsoft.com/office/drawing/2014/main" id="{56068F5B-8EA0-44DA-8571-8698F744FFA6}"/>
                </a:ext>
              </a:extLst>
            </xdr:cNvPr>
            <xdr:cNvSpPr/>
          </xdr:nvSpPr>
          <xdr:spPr>
            <a:xfrm rot="5400000">
              <a:off x="5417725" y="4921652"/>
              <a:ext cx="499277" cy="1057275"/>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3" name="Πάνω_άγκιστρο_τύπου">
              <a:extLst>
                <a:ext uri="{FF2B5EF4-FFF2-40B4-BE49-F238E27FC236}">
                  <a16:creationId xmlns:a16="http://schemas.microsoft.com/office/drawing/2014/main" id="{B06AACB5-79F8-4B5A-828E-3C81B8A6126C}"/>
                </a:ext>
              </a:extLst>
            </xdr:cNvPr>
            <xdr:cNvSpPr/>
          </xdr:nvSpPr>
          <xdr:spPr>
            <a:xfrm rot="5400000">
              <a:off x="4536182" y="5202160"/>
              <a:ext cx="499277" cy="47720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4" name="Κείμενο_επάνω_επεξήγησης_τύπου" descr="Το όνομα της συνάρτησης&#10;">
              <a:extLst>
                <a:ext uri="{FF2B5EF4-FFF2-40B4-BE49-F238E27FC236}">
                  <a16:creationId xmlns:a16="http://schemas.microsoft.com/office/drawing/2014/main" id="{A51B4DC7-A90C-4214-A9E2-B085B4A03BC0}"/>
                </a:ext>
              </a:extLst>
            </xdr:cNvPr>
            <xdr:cNvSpPr txBox="1">
              <a:spLocks noChangeArrowheads="1"/>
            </xdr:cNvSpPr>
          </xdr:nvSpPr>
          <xdr:spPr bwMode="auto">
            <a:xfrm>
              <a:off x="4319575" y="4314825"/>
              <a:ext cx="1013603"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Το όνομα της συνάρτησης.</a:t>
              </a:r>
            </a:p>
          </xdr:txBody>
        </xdr:sp>
        <xdr:sp macro="" textlink="">
          <xdr:nvSpPr>
            <xdr:cNvPr id="225" name="Κείμενο_επάνω_επεξήγησης_τύπου" descr="Το πρώτο όρισμα. Είναι σχεδόν πάντα υποχρεωτικό.&#10;&#10;">
              <a:extLst>
                <a:ext uri="{FF2B5EF4-FFF2-40B4-BE49-F238E27FC236}">
                  <a16:creationId xmlns:a16="http://schemas.microsoft.com/office/drawing/2014/main" id="{1AA6C65B-1638-43C3-9BBA-D39DAF05E74C}"/>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Το πρώτο όρισμα. Αυτό σχεδόν πάντα απαιτείται.</a:t>
              </a:r>
            </a:p>
          </xdr:txBody>
        </xdr:sp>
        <xdr:sp macro="" textlink="">
          <xdr:nvSpPr>
            <xdr:cNvPr id="226" name="Κείμενο_επάνω_επεξήγησης_τύπου" descr="Πρόσθετα ορίσματα, διαχωρισμένα με κόμματα (,).&#10;&#10;">
              <a:extLst>
                <a:ext uri="{FF2B5EF4-FFF2-40B4-BE49-F238E27FC236}">
                  <a16:creationId xmlns:a16="http://schemas.microsoft.com/office/drawing/2014/main" id="{2E5F66AD-98E4-4B2A-B2BA-C09105B1A21B}"/>
                </a:ext>
              </a:extLst>
            </xdr:cNvPr>
            <xdr:cNvSpPr txBox="1">
              <a:spLocks noChangeArrowheads="1"/>
            </xdr:cNvSpPr>
          </xdr:nvSpPr>
          <xdr:spPr bwMode="auto">
            <a:xfrm>
              <a:off x="6557951" y="4333875"/>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Πρόσθετα ορίσματα, διαχωρισμένα με κόμματα (,).</a:t>
              </a:r>
            </a:p>
          </xdr:txBody>
        </xdr:sp>
      </xdr:grpSp>
    </xdr:grpSp>
    <xdr:clientData/>
  </xdr:twoCellAnchor>
  <xdr:twoCellAnchor>
    <xdr:from>
      <xdr:col>0</xdr:col>
      <xdr:colOff>547558</xdr:colOff>
      <xdr:row>61</xdr:row>
      <xdr:rowOff>76201</xdr:rowOff>
    </xdr:from>
    <xdr:to>
      <xdr:col>1</xdr:col>
      <xdr:colOff>5048250</xdr:colOff>
      <xdr:row>65</xdr:row>
      <xdr:rowOff>161925</xdr:rowOff>
    </xdr:to>
    <xdr:sp macro="" textlink="">
      <xdr:nvSpPr>
        <xdr:cNvPr id="215" name="Κείμενο_βήματος" descr="Αν η συνάρτηση SUM μπορούσε να μιλήσει, θα έλεγε &quot;να επιστραφεί το άθροισμα όλων των τιμών στα κελιά D38 έως D41 και ολόκληρης της στήλης H&quot;. Τώρα, ας δοκιμάσουμε μία συνάρτηση που δεν απαιτεί ορίσματα.&#10;">
          <a:extLst>
            <a:ext uri="{FF2B5EF4-FFF2-40B4-BE49-F238E27FC236}">
              <a16:creationId xmlns:a16="http://schemas.microsoft.com/office/drawing/2014/main" id="{22A1C554-76ED-4E49-A496-849BD442214B}"/>
            </a:ext>
          </a:extLst>
        </xdr:cNvPr>
        <xdr:cNvSpPr txBox="1"/>
      </xdr:nvSpPr>
      <xdr:spPr>
        <a:xfrm>
          <a:off x="547558" y="12268201"/>
          <a:ext cx="5348417" cy="847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μπορούσε να μιλήσει, θα έλεγε "να επιστραφεί το άθροισμα όλων των τιμών στα κελιά D35 έως D38 και όλων των κελιών της στήλης H".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ας δοκιμάσουμε μία που δεν απαιτεί ορίσματα.</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701331</xdr:colOff>
      <xdr:row>66</xdr:row>
      <xdr:rowOff>66676</xdr:rowOff>
    </xdr:from>
    <xdr:to>
      <xdr:col>1</xdr:col>
      <xdr:colOff>4343400</xdr:colOff>
      <xdr:row>73</xdr:row>
      <xdr:rowOff>121648</xdr:rowOff>
    </xdr:to>
    <xdr:grpSp>
      <xdr:nvGrpSpPr>
        <xdr:cNvPr id="3" name="Ομάδα 2">
          <a:extLst>
            <a:ext uri="{FF2B5EF4-FFF2-40B4-BE49-F238E27FC236}">
              <a16:creationId xmlns:a16="http://schemas.microsoft.com/office/drawing/2014/main" id="{A1A853C7-B6EC-45D3-A4D6-9D928865ED9B}"/>
            </a:ext>
          </a:extLst>
        </xdr:cNvPr>
        <xdr:cNvGrpSpPr/>
      </xdr:nvGrpSpPr>
      <xdr:grpSpPr>
        <a:xfrm>
          <a:off x="701331" y="13211176"/>
          <a:ext cx="4489794" cy="1388472"/>
          <a:chOff x="977556" y="11125201"/>
          <a:chExt cx="4489794" cy="1388472"/>
        </a:xfrm>
      </xdr:grpSpPr>
      <xdr:sp macro="" textlink="">
        <xdr:nvSpPr>
          <xdr:cNvPr id="216" name="Πάνω_άγκιστρο_τύπου">
            <a:extLst>
              <a:ext uri="{FF2B5EF4-FFF2-40B4-BE49-F238E27FC236}">
                <a16:creationId xmlns:a16="http://schemas.microsoft.com/office/drawing/2014/main" id="{47A65F16-B2A6-46A3-B669-E6D2D5A6ECEB}"/>
              </a:ext>
            </a:extLst>
          </xdr:cNvPr>
          <xdr:cNvSpPr/>
        </xdr:nvSpPr>
        <xdr:spPr>
          <a:xfrm rot="5400000">
            <a:off x="2972815" y="11252314"/>
            <a:ext cx="499277" cy="106420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7" name="Κείμενο_τύπου" descr="=TODAY()">
            <a:extLst>
              <a:ext uri="{FF2B5EF4-FFF2-40B4-BE49-F238E27FC236}">
                <a16:creationId xmlns:a16="http://schemas.microsoft.com/office/drawing/2014/main" id="{22DC5E2D-9AE9-4EFE-B800-9356D8B70BA7}"/>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=TODAY()</a:t>
            </a:r>
            <a:endParaRPr lang="en-US" sz="2000">
              <a:effectLst/>
              <a:latin typeface="Courier New" panose="02070309020205020404" pitchFamily="49" charset="0"/>
              <a:ea typeface="Times New Roman" panose="02020603050405020304" pitchFamily="18" charset="0"/>
            </a:endParaRPr>
          </a:p>
        </xdr:txBody>
      </xdr:sp>
      <xdr:sp macro="" textlink="">
        <xdr:nvSpPr>
          <xdr:cNvPr id="218" name="Κείμενο_επάνω_επεξήγησης_τύπου" descr="Η συνάρτηση TODAY επιστρέφει την τρέχουσα ημερομηνία. Ενημερώνεται αυτόματα όταν το Excel επαναλαμβάνει τους υπολογισμούς.">
            <a:extLst>
              <a:ext uri="{FF2B5EF4-FFF2-40B4-BE49-F238E27FC236}">
                <a16:creationId xmlns:a16="http://schemas.microsoft.com/office/drawing/2014/main" id="{52549E0D-FD3F-475B-B881-0D180B27FDC0}"/>
              </a:ext>
            </a:extLst>
          </xdr:cNvPr>
          <xdr:cNvSpPr txBox="1">
            <a:spLocks noChangeArrowheads="1"/>
          </xdr:cNvSpPr>
        </xdr:nvSpPr>
        <xdr:spPr bwMode="auto">
          <a:xfrm>
            <a:off x="977556" y="11125201"/>
            <a:ext cx="4489794" cy="4667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Η συνάρτηση </a:t>
            </a:r>
            <a:r>
              <a:rPr lang="el" sz="1100" b="1">
                <a:effectLst/>
                <a:latin typeface="Calibri" panose="020F0502020204030204" pitchFamily="34" charset="0"/>
                <a:ea typeface="Calibri" panose="020F0502020204030204" pitchFamily="34" charset="0"/>
                <a:cs typeface="Times New Roman" panose="02020603050405020304" pitchFamily="18" charset="0"/>
              </a:rPr>
              <a:t>TODAY </a:t>
            </a:r>
            <a:r>
              <a:rPr lang="el" sz="1100">
                <a:effectLst/>
                <a:latin typeface="Calibri" panose="020F0502020204030204" pitchFamily="34" charset="0"/>
                <a:ea typeface="Calibri" panose="020F0502020204030204" pitchFamily="34" charset="0"/>
                <a:cs typeface="Times New Roman" panose="02020603050405020304" pitchFamily="18" charset="0"/>
              </a:rPr>
              <a:t>επιστρέφει την τρέχουσα ημερομηνία. Ενημερώνεται αυτόματα</a:t>
            </a:r>
            <a:r>
              <a:rPr lang="el" sz="1100" baseline="0">
                <a:effectLst/>
                <a:latin typeface="Calibri" panose="020F0502020204030204" pitchFamily="34" charset="0"/>
                <a:ea typeface="Calibri" panose="020F0502020204030204" pitchFamily="34" charset="0"/>
                <a:cs typeface="Times New Roman" panose="02020603050405020304" pitchFamily="18" charset="0"/>
              </a:rPr>
              <a:t> όταν το Excel επαναλαμβάνει τους υπολογισμούς.</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27</xdr:row>
      <xdr:rowOff>114300</xdr:rowOff>
    </xdr:to>
    <xdr:grpSp>
      <xdr:nvGrpSpPr>
        <xdr:cNvPr id="232" name="Ομάδα 231">
          <a:extLst>
            <a:ext uri="{FF2B5EF4-FFF2-40B4-BE49-F238E27FC236}">
              <a16:creationId xmlns:a16="http://schemas.microsoft.com/office/drawing/2014/main" id="{7A4FA281-7222-4655-A76E-27AE33A3FF1C}"/>
            </a:ext>
          </a:extLst>
        </xdr:cNvPr>
        <xdr:cNvGrpSpPr/>
      </xdr:nvGrpSpPr>
      <xdr:grpSpPr>
        <a:xfrm>
          <a:off x="342900" y="352424"/>
          <a:ext cx="5734050" cy="5476876"/>
          <a:chOff x="323850" y="276224"/>
          <a:chExt cx="5734050" cy="5265749"/>
        </a:xfrm>
      </xdr:grpSpPr>
      <xdr:sp macro="" textlink="">
        <xdr:nvSpPr>
          <xdr:cNvPr id="233" name="Κείμενο_φόντου_περιήγησης" descr="Φόντο">
            <a:extLst>
              <a:ext uri="{FF2B5EF4-FFF2-40B4-BE49-F238E27FC236}">
                <a16:creationId xmlns:a16="http://schemas.microsoft.com/office/drawing/2014/main" id="{2E503384-DBF5-4D47-BF12-EEAC0918D4AA}"/>
              </a:ext>
            </a:extLst>
          </xdr:cNvPr>
          <xdr:cNvSpPr/>
        </xdr:nvSpPr>
        <xdr:spPr>
          <a:xfrm>
            <a:off x="323850" y="276224"/>
            <a:ext cx="5734050" cy="52657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Κείμενο_κεφαλίδας_περιήγησης" descr="Εισαγωγή στις συναρτήσεις">
            <a:extLst>
              <a:ext uri="{FF2B5EF4-FFF2-40B4-BE49-F238E27FC236}">
                <a16:creationId xmlns:a16="http://schemas.microsoft.com/office/drawing/2014/main" id="{7D4667CC-B735-408F-A1E4-6FA13B1FB7FB}"/>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Εισαγωγή στις συναρτήσεις</a:t>
            </a:r>
          </a:p>
        </xdr:txBody>
      </xdr:sp>
      <xdr:cxnSp macro="">
        <xdr:nvCxnSpPr>
          <xdr:cNvPr id="235" name="Κείμενο_γραμμής1_περιήγησης" descr="Διακοσμητική γραμμή">
            <a:extLst>
              <a:ext uri="{FF2B5EF4-FFF2-40B4-BE49-F238E27FC236}">
                <a16:creationId xmlns:a16="http://schemas.microsoft.com/office/drawing/2014/main" id="{B2C34DDE-3E39-4FB3-B22B-EE9DE303EF82}"/>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36" name="Κείμενο_γραμμής2_περιήγησης" descr="Διακοσμητική γραμμή">
            <a:extLst>
              <a:ext uri="{FF2B5EF4-FFF2-40B4-BE49-F238E27FC236}">
                <a16:creationId xmlns:a16="http://schemas.microsoft.com/office/drawing/2014/main" id="{EEEF91CB-D253-4B04-B06F-EF082C03A170}"/>
              </a:ext>
            </a:extLst>
          </xdr:cNvPr>
          <xdr:cNvCxnSpPr>
            <a:cxnSpLocks/>
          </xdr:cNvCxnSpPr>
        </xdr:nvCxnSpPr>
        <xdr:spPr>
          <a:xfrm>
            <a:off x="536578" y="461359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Κείμενο_εισαγωγής_περιήγησης" descr="Οι συναρτήσεις σάς δίνουν τη δυνατότητα να κάνετε διάφορα πράγματα, όπως να εκτελείτε μαθηματικές πράξεις, να αναζητάτε τιμές ή ακόμη και να υπολογίζετε ημερομηνίες και ώρες. Ας δοκιμάσουμε μερικούς τρόπους για να αθροίζονται τιμές με τη συνάρτηση SUM.&#10; Ας δοκιμάσουμε ορισμένες μεθόδους πρόσθεσης τιμών με τη συνάρτηση SUM.">
            <a:extLst>
              <a:ext uri="{FF2B5EF4-FFF2-40B4-BE49-F238E27FC236}">
                <a16:creationId xmlns:a16="http://schemas.microsoft.com/office/drawing/2014/main" id="{D14E5F97-98FC-4309-B1F6-64DC7B7C29DE}"/>
              </a:ext>
            </a:extLst>
          </xdr:cNvPr>
          <xdr:cNvSpPr txBox="1"/>
        </xdr:nvSpPr>
        <xdr:spPr>
          <a:xfrm>
            <a:off x="543088" y="976391"/>
            <a:ext cx="5251444" cy="61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συναρτήσεις σάς προσφέρουν τη δυνατότητα να εκτελέσετε διάφορες ενέργειες, όπως να εκτελέσετε μαθηματικές πράξεις, να αναζητήσετε τιμές ή ακόμη και να υπολογίσετε ημερομηνίες και ώρες. Ας δοκιμάσουμε ορισμένες μεθόδους πρόσθεσης τιμών με τη συνάρτηση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grpSp>
        <xdr:nvGrpSpPr>
          <xdr:cNvPr id="238" name="Ομάδα_βήματος">
            <a:extLst>
              <a:ext uri="{FF2B5EF4-FFF2-40B4-BE49-F238E27FC236}">
                <a16:creationId xmlns:a16="http://schemas.microsoft.com/office/drawing/2014/main" id="{B0D2ED24-6683-4531-B8F5-0F2F4933BA4A}"/>
              </a:ext>
            </a:extLst>
          </xdr:cNvPr>
          <xdr:cNvGrpSpPr/>
        </xdr:nvGrpSpPr>
        <xdr:grpSpPr>
          <a:xfrm>
            <a:off x="542925" y="1821456"/>
            <a:ext cx="5295901" cy="577157"/>
            <a:chOff x="609600" y="7993656"/>
            <a:chExt cx="5261542" cy="577157"/>
          </a:xfrm>
        </xdr:grpSpPr>
        <xdr:sp macro="" textlink="">
          <xdr:nvSpPr>
            <xdr:cNvPr id="247" name="Κείμενο_βήματος" descr="Στη στήλη Ποσότητα για τα Φρούτα (κελί D7), πληκτρολογήστε =SUM(D3:D6) ή πληκτρολογήστε =SUM( και στη συνέχεια επιλέξτε την περιοχή με το ποντίκι και πατήστε το πλήκτρο Enter. Θα αθροιστούν οι τιμές στα κελιά D3, D4, D5 και D6. Η απάντησή σας θα πρέπει να είναι 170.">
              <a:extLst>
                <a:ext uri="{FF2B5EF4-FFF2-40B4-BE49-F238E27FC236}">
                  <a16:creationId xmlns:a16="http://schemas.microsoft.com/office/drawing/2014/main" id="{810A5AB8-1BE7-4AA1-A49C-BD6D215DAFA4}"/>
                </a:ext>
              </a:extLst>
            </xdr:cNvPr>
            <xdr:cNvSpPr txBox="1"/>
          </xdr:nvSpPr>
          <xdr:spPr>
            <a:xfrm>
              <a:off x="1017295" y="8016564"/>
              <a:ext cx="4853847"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στήλη Ποσότητα για τα Φρούτα (κελί D7),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=SUM(D3:D6)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στη συνέχεια επιλέξτε την περιοχή με το ποντίκι και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αθροιστούν οι τιμές στα κελιά D3, D4, D5 και D6. Η απάντηση θα πρέπει να είναι 170.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Σχήμα_βήματος" descr="1">
              <a:extLst>
                <a:ext uri="{FF2B5EF4-FFF2-40B4-BE49-F238E27FC236}">
                  <a16:creationId xmlns:a16="http://schemas.microsoft.com/office/drawing/2014/main" id="{F2FD6D3D-CB42-4E79-8228-3477BE73DC88}"/>
                </a:ext>
              </a:extLst>
            </xdr:cNvPr>
            <xdr:cNvSpPr/>
          </xdr:nvSpPr>
          <xdr:spPr>
            <a:xfrm>
              <a:off x="609600" y="7993656"/>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239" name="Ομάδα_βήματος">
            <a:extLst>
              <a:ext uri="{FF2B5EF4-FFF2-40B4-BE49-F238E27FC236}">
                <a16:creationId xmlns:a16="http://schemas.microsoft.com/office/drawing/2014/main" id="{D760DDB7-6B91-4E00-B2BE-F1BD6817C42A}"/>
              </a:ext>
            </a:extLst>
          </xdr:cNvPr>
          <xdr:cNvGrpSpPr/>
        </xdr:nvGrpSpPr>
        <xdr:grpSpPr>
          <a:xfrm>
            <a:off x="542925" y="2683447"/>
            <a:ext cx="5220101" cy="1155171"/>
            <a:chOff x="609600" y="8317484"/>
            <a:chExt cx="5186234" cy="1155171"/>
          </a:xfrm>
        </xdr:grpSpPr>
        <xdr:sp macro="" textlink="">
          <xdr:nvSpPr>
            <xdr:cNvPr id="245" name="Κείμενο_βήματος" descr="Τώρα ας δοκιμάσουμε την Αυτόματη Άθροιση. Επιλέξτε το κίτρινο κελί κάτω από τη στήλη &quot;Κρέας&quot; (κελί G7) και, στη συνέχεια επιλέξτε Τύποι &gt; Αυτόματη Άθροιση &gt; επιλέξτε SUM. Θα δείτε ότι το Excel καταχώρησε αυτόματα τον τύπο. Πατήστε το πλήκτρο Enter για να το επιβεβαιώσετε. Η δυνατότητα Αυτόματης Άθροισης διαθέτει όλες τις συνηθέστερες λειτουργίες.&#10;">
              <a:extLst>
                <a:ext uri="{FF2B5EF4-FFF2-40B4-BE49-F238E27FC236}">
                  <a16:creationId xmlns:a16="http://schemas.microsoft.com/office/drawing/2014/main" id="{C6CA8983-E35C-4984-9B4D-732042B193D4}"/>
                </a:ext>
              </a:extLst>
            </xdr:cNvPr>
            <xdr:cNvSpPr txBox="1"/>
          </xdr:nvSpPr>
          <xdr:spPr>
            <a:xfrm>
              <a:off x="1017295" y="8359442"/>
              <a:ext cx="4778539" cy="1113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ας δοκιμάσουμε την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 Άθροιση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Επιλέξτε το κίτρινο κελί κάτω από τη στήλη "Κρέας" (κελί G7) και, στη συνέχεια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Αυτόματη Άθροιση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επιλέξτε </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Άθροισμα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Θα δείτε ότι το Excel καταχώρησε αυτόματα τον τύπο.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τον επιβεβαιώσετε. Η δυνατότητα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Αυτόματης Άθροισης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διαθέτει όλες τις συνηθέστερες λειτουργίες.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Σχήμα_βήματος" descr="2">
              <a:extLst>
                <a:ext uri="{FF2B5EF4-FFF2-40B4-BE49-F238E27FC236}">
                  <a16:creationId xmlns:a16="http://schemas.microsoft.com/office/drawing/2014/main" id="{09967B0C-29E8-4781-A6FA-F5CB00C8AEBC}"/>
                </a:ext>
              </a:extLst>
            </xdr:cNvPr>
            <xdr:cNvSpPr/>
          </xdr:nvSpPr>
          <xdr:spPr>
            <a:xfrm>
              <a:off x="609600" y="831748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240" name="Ομάδα 239">
            <a:extLst>
              <a:ext uri="{FF2B5EF4-FFF2-40B4-BE49-F238E27FC236}">
                <a16:creationId xmlns:a16="http://schemas.microsoft.com/office/drawing/2014/main" id="{DCC331A5-B81B-407D-A604-3A6691EE3721}"/>
              </a:ext>
            </a:extLst>
          </xdr:cNvPr>
          <xdr:cNvGrpSpPr/>
        </xdr:nvGrpSpPr>
        <xdr:grpSpPr>
          <a:xfrm>
            <a:off x="542925" y="3885033"/>
            <a:ext cx="5234994" cy="601092"/>
            <a:chOff x="561975" y="3694533"/>
            <a:chExt cx="5234994" cy="601092"/>
          </a:xfrm>
        </xdr:grpSpPr>
        <xdr:sp macro="" textlink="">
          <xdr:nvSpPr>
            <xdr:cNvPr id="241" name="3" descr="3">
              <a:extLst>
                <a:ext uri="{FF2B5EF4-FFF2-40B4-BE49-F238E27FC236}">
                  <a16:creationId xmlns:a16="http://schemas.microsoft.com/office/drawing/2014/main" id="{B6363DB9-6EAE-4572-B5B1-7CAA749E8425}"/>
                </a:ext>
              </a:extLst>
            </xdr:cNvPr>
            <xdr:cNvSpPr/>
          </xdr:nvSpPr>
          <xdr:spPr>
            <a:xfrm>
              <a:off x="561975" y="3694533"/>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sp macro="" textlink="">
          <xdr:nvSpPr>
            <xdr:cNvPr id="242" name="Βήμα" descr="Δείτε μια έξυπνη συντόμευση πληκτρολογίου. Επιλέξτε το κελί D15, πατήστε Alt = και στη συνέχεια το πλήκτρο Enter. Αυτή η ενέργεια εισάγει αυτόματα τη συνάρτηση SUM.">
              <a:extLst>
                <a:ext uri="{FF2B5EF4-FFF2-40B4-BE49-F238E27FC236}">
                  <a16:creationId xmlns:a16="http://schemas.microsoft.com/office/drawing/2014/main" id="{560D1E18-37A7-48F2-AA0C-0AF6088AF0AB}"/>
                </a:ext>
              </a:extLst>
            </xdr:cNvPr>
            <xdr:cNvSpPr txBox="1"/>
          </xdr:nvSpPr>
          <xdr:spPr>
            <a:xfrm>
              <a:off x="987453" y="3740024"/>
              <a:ext cx="4809516" cy="55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Δείτε μια έξυπνη συντόμευση πληκτρολογίου. Επιλέξτε το κελί D15, πατήστε</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και στη συνέχεια,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Αυτή η ενέργεια εισάγει αυτόματα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43" name="Πλήκτρο ίσον" descr="Πλήκτρο ίσον">
              <a:extLst>
                <a:ext uri="{FF2B5EF4-FFF2-40B4-BE49-F238E27FC236}">
                  <a16:creationId xmlns:a16="http://schemas.microsoft.com/office/drawing/2014/main" id="{CF33041B-BB98-41EE-BDDE-38D58DF9865E}"/>
                </a:ext>
              </a:extLst>
            </xdr:cNvPr>
            <xdr:cNvSpPr/>
          </xdr:nvSpPr>
          <xdr:spPr>
            <a:xfrm>
              <a:off x="2165480" y="3981996"/>
              <a:ext cx="422585" cy="169807"/>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000">
                  <a:solidFill>
                    <a:schemeClr val="tx1"/>
                  </a:solidFill>
                  <a:latin typeface="Calibri" panose="020F0502020204030204" pitchFamily="34" charset="0"/>
                </a:rPr>
                <a:t>=</a:t>
              </a:r>
              <a:endParaRPr lang="en-US" sz="900">
                <a:solidFill>
                  <a:schemeClr val="tx1"/>
                </a:solidFill>
                <a:latin typeface="Calibri" panose="020F0502020204030204" pitchFamily="34" charset="0"/>
              </a:endParaRPr>
            </a:p>
          </xdr:txBody>
        </xdr:sp>
        <xdr:sp macro="" textlink="">
          <xdr:nvSpPr>
            <xdr:cNvPr id="244" name="Πλήκτρο Alt" descr="Πλήκτρο Alt">
              <a:extLst>
                <a:ext uri="{FF2B5EF4-FFF2-40B4-BE49-F238E27FC236}">
                  <a16:creationId xmlns:a16="http://schemas.microsoft.com/office/drawing/2014/main" id="{0BFE17A4-7B91-43C3-90BB-12A4D5132A91}"/>
                </a:ext>
              </a:extLst>
            </xdr:cNvPr>
            <xdr:cNvSpPr/>
          </xdr:nvSpPr>
          <xdr:spPr>
            <a:xfrm>
              <a:off x="1673664" y="3981996"/>
              <a:ext cx="422585" cy="169807"/>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900" spc="100" baseline="0">
                  <a:solidFill>
                    <a:schemeClr val="tx1"/>
                  </a:solidFill>
                  <a:latin typeface="Calibri" panose="020F0502020204030204" pitchFamily="34" charset="0"/>
                </a:rPr>
                <a:t>Alt</a:t>
              </a:r>
              <a:endParaRPr lang="en-US" sz="800" spc="100" baseline="0">
                <a:solidFill>
                  <a:schemeClr val="tx1"/>
                </a:solidFill>
                <a:latin typeface="Calibri" panose="020F0502020204030204" pitchFamily="34" charset="0"/>
              </a:endParaRPr>
            </a:p>
          </xdr:txBody>
        </xdr:sp>
      </xdr:grpSp>
    </xdr:grpSp>
    <xdr:clientData/>
  </xdr:twoCellAnchor>
  <xdr:twoCellAnchor>
    <xdr:from>
      <xdr:col>0</xdr:col>
      <xdr:colOff>647700</xdr:colOff>
      <xdr:row>23</xdr:row>
      <xdr:rowOff>104776</xdr:rowOff>
    </xdr:from>
    <xdr:to>
      <xdr:col>1</xdr:col>
      <xdr:colOff>2523042</xdr:colOff>
      <xdr:row>27</xdr:row>
      <xdr:rowOff>33976</xdr:rowOff>
    </xdr:to>
    <xdr:sp macro="" textlink="">
      <xdr:nvSpPr>
        <xdr:cNvPr id="249" name="Κουμπί &quot;Περισσότερες λεπτομέρειες&quot;" descr="Προχωρήστε προς τα κάτω για περισσότερες λεπτομέρειες">
          <a:hlinkClick xmlns:r="http://schemas.openxmlformats.org/officeDocument/2006/relationships" r:id="rId17"/>
          <a:extLst>
            <a:ext uri="{FF2B5EF4-FFF2-40B4-BE49-F238E27FC236}">
              <a16:creationId xmlns:a16="http://schemas.microsoft.com/office/drawing/2014/main" id="{6AB3AC76-DD69-410E-A89A-4CD74A6C6C64}"/>
            </a:ext>
          </a:extLst>
        </xdr:cNvPr>
        <xdr:cNvSpPr/>
      </xdr:nvSpPr>
      <xdr:spPr>
        <a:xfrm>
          <a:off x="647700" y="5057776"/>
          <a:ext cx="2723067"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1</xdr:col>
      <xdr:colOff>3571876</xdr:colOff>
      <xdr:row>23</xdr:row>
      <xdr:rowOff>104776</xdr:rowOff>
    </xdr:from>
    <xdr:to>
      <xdr:col>1</xdr:col>
      <xdr:colOff>5011876</xdr:colOff>
      <xdr:row>25</xdr:row>
      <xdr:rowOff>68675</xdr:rowOff>
    </xdr:to>
    <xdr:sp macro="" textlink="">
      <xdr:nvSpPr>
        <xdr:cNvPr id="250" name="Κουμπί &quot;Επόμενο&quot;" descr="Κουμπί &quot;Επόμενο βήμα&quot;, με υπερ-σύνδεση για 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08AAD723-1A75-444B-BF90-661FB4EE2F13}"/>
            </a:ext>
          </a:extLst>
        </xdr:cNvPr>
        <xdr:cNvSpPr/>
      </xdr:nvSpPr>
      <xdr:spPr>
        <a:xfrm>
          <a:off x="4419601" y="5057776"/>
          <a:ext cx="1440000" cy="3448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 βήμα</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838201</xdr:colOff>
      <xdr:row>15</xdr:row>
      <xdr:rowOff>9525</xdr:rowOff>
    </xdr:from>
    <xdr:to>
      <xdr:col>10</xdr:col>
      <xdr:colOff>95249</xdr:colOff>
      <xdr:row>24</xdr:row>
      <xdr:rowOff>123825</xdr:rowOff>
    </xdr:to>
    <xdr:grpSp>
      <xdr:nvGrpSpPr>
        <xdr:cNvPr id="50" name="Ομάδα 49" descr="EXTRA CREDIT&#10;Try adding another SUMIF formula here, but add amounts that are less than 100. The result should be 160&#10;">
          <a:extLst>
            <a:ext uri="{FF2B5EF4-FFF2-40B4-BE49-F238E27FC236}">
              <a16:creationId xmlns:a16="http://schemas.microsoft.com/office/drawing/2014/main" id="{43A9A155-5F39-462E-9668-46F47F332723}"/>
            </a:ext>
          </a:extLst>
        </xdr:cNvPr>
        <xdr:cNvGrpSpPr/>
      </xdr:nvGrpSpPr>
      <xdr:grpSpPr>
        <a:xfrm>
          <a:off x="9334501" y="3438525"/>
          <a:ext cx="2971798" cy="1828800"/>
          <a:chOff x="9048750" y="3743325"/>
          <a:chExt cx="3108747" cy="1828800"/>
        </a:xfrm>
      </xdr:grpSpPr>
      <xdr:sp macro="" textlink="">
        <xdr:nvSpPr>
          <xdr:cNvPr id="51" name="Βήμα" descr="EXTRA CREDIT&#10;Try adding your own AVERAGE or COUNT function here by typing it by hand. If you look closely, you'll see Excel's intellisense try to help you.&#10;">
            <a:extLst>
              <a:ext uri="{FF2B5EF4-FFF2-40B4-BE49-F238E27FC236}">
                <a16:creationId xmlns:a16="http://schemas.microsoft.com/office/drawing/2014/main" id="{C7598491-5930-49C3-AC46-AC4F3207CA92}"/>
              </a:ext>
            </a:extLst>
          </xdr:cNvPr>
          <xdr:cNvSpPr txBox="1"/>
        </xdr:nvSpPr>
        <xdr:spPr>
          <a:xfrm>
            <a:off x="9648642" y="3905249"/>
            <a:ext cx="2508855" cy="1666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panose="020B0502040204020203" pitchFamily="34" charset="0"/>
              </a:rPr>
              <a:t>ΕΠΙΠΛΕΟΝ ΣΤΟΙΧΕΙΟ</a:t>
            </a:r>
          </a:p>
          <a:p>
            <a:pPr lvl="0" rtl="0">
              <a:defRPr/>
            </a:pPr>
            <a:r>
              <a:rPr lang="el" sz="1100"/>
              <a:t>Δοκιμάστε να χρησιμοποιήσετε τη συνάρτηση</a:t>
            </a:r>
            <a:r>
              <a:rPr lang="en-US" sz="1100"/>
              <a:t> </a:t>
            </a:r>
            <a:r>
              <a:rPr lang="el" sz="1100" b="1"/>
              <a:t>MEDIAN </a:t>
            </a:r>
            <a:r>
              <a:rPr lang="el" sz="1100" b="0"/>
              <a:t>ή</a:t>
            </a:r>
            <a:r>
              <a:rPr lang="el" sz="1100" b="1"/>
              <a:t> MODE</a:t>
            </a:r>
            <a:r>
              <a:rPr lang="el" sz="1100"/>
              <a:t>.</a:t>
            </a:r>
            <a:r>
              <a:rPr lang="el" sz="1100" baseline="0"/>
              <a:t> </a:t>
            </a:r>
          </a:p>
          <a:p>
            <a:pPr lvl="0" rtl="0">
              <a:defRPr/>
            </a:pPr>
            <a:endParaRPr lang="en-US" sz="1100" baseline="0"/>
          </a:p>
          <a:p>
            <a:pPr lvl="0" rtl="0">
              <a:defRPr/>
            </a:pPr>
            <a:r>
              <a:rPr lang="el" sz="1100" b="0" baseline="0"/>
              <a:t>Η συνάρτηση </a:t>
            </a:r>
            <a:r>
              <a:rPr lang="el" sz="1100" b="1" baseline="0"/>
              <a:t>MEDIAN</a:t>
            </a:r>
            <a:r>
              <a:rPr lang="el" sz="1100" baseline="0"/>
              <a:t> επιστρέφει την τιμή που βρίσκεται στη μέση του συνόλου δεδομένων, ενώ η συνάρτηση </a:t>
            </a:r>
            <a:r>
              <a:rPr lang="el" sz="1100" b="1" baseline="0"/>
              <a:t>MODE</a:t>
            </a:r>
            <a:r>
              <a:rPr lang="el" sz="1100" baseline="0"/>
              <a:t> επιστρέφει εκείνη που εμφανίζεται συχνότερα.</a:t>
            </a:r>
            <a:endParaRPr lang="en-US" sz="1100"/>
          </a:p>
        </xdr:txBody>
      </xdr:sp>
      <xdr:pic>
        <xdr:nvPicPr>
          <xdr:cNvPr id="52" name="Κορδέλα επιπλέον στοιχείου" descr="Διακοσμητικό περίγραμμα">
            <a:extLst>
              <a:ext uri="{FF2B5EF4-FFF2-40B4-BE49-F238E27FC236}">
                <a16:creationId xmlns:a16="http://schemas.microsoft.com/office/drawing/2014/main" id="{63D71461-4F6F-45F1-9548-9DA4EB80A9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Βέλος επιπλέον στοιχείου" descr="Βέλος">
            <a:extLst>
              <a:ext uri="{FF2B5EF4-FFF2-40B4-BE49-F238E27FC236}">
                <a16:creationId xmlns:a16="http://schemas.microsoft.com/office/drawing/2014/main" id="{76F97E3C-3390-4255-AEB3-F5C8B5C2B97F}"/>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481025</xdr:colOff>
      <xdr:row>13</xdr:row>
      <xdr:rowOff>141556</xdr:rowOff>
    </xdr:from>
    <xdr:to>
      <xdr:col>1</xdr:col>
      <xdr:colOff>779257</xdr:colOff>
      <xdr:row>15</xdr:row>
      <xdr:rowOff>108028</xdr:rowOff>
    </xdr:to>
    <xdr:sp macro="" textlink="">
      <xdr:nvSpPr>
        <xdr:cNvPr id="58"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EE1A025E-E5F5-42C2-A923-F18079A2D0C2}"/>
            </a:ext>
          </a:extLst>
        </xdr:cNvPr>
        <xdr:cNvSpPr/>
      </xdr:nvSpPr>
      <xdr:spPr>
        <a:xfrm flipH="1">
          <a:off x="481025" y="3189556"/>
          <a:ext cx="1145957"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59" name="ΚουμπίΕπόμενο" descr="Μετακίνηση στο επόμενο φύλλο">
          <a:hlinkClick xmlns:r="http://schemas.openxmlformats.org/officeDocument/2006/relationships" r:id="rId4" tooltip="Κάντε κλικ εδώ για να προχωρήσετε στο επόμενο φύλλο εργασίας"/>
          <a:extLst>
            <a:ext uri="{FF2B5EF4-FFF2-40B4-BE49-F238E27FC236}">
              <a16:creationId xmlns:a16="http://schemas.microsoft.com/office/drawing/2014/main" id="{B719355D-8104-483A-8DA4-D2E87460A898}"/>
            </a:ext>
          </a:extLst>
        </xdr:cNvPr>
        <xdr:cNvSpPr/>
      </xdr:nvSpPr>
      <xdr:spPr>
        <a:xfrm>
          <a:off x="4509851" y="31516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323850</xdr:colOff>
      <xdr:row>18</xdr:row>
      <xdr:rowOff>180976</xdr:rowOff>
    </xdr:from>
    <xdr:to>
      <xdr:col>1</xdr:col>
      <xdr:colOff>5172075</xdr:colOff>
      <xdr:row>31</xdr:row>
      <xdr:rowOff>104775</xdr:rowOff>
    </xdr:to>
    <xdr:grpSp>
      <xdr:nvGrpSpPr>
        <xdr:cNvPr id="3" name="Ομάδα 2">
          <a:extLst>
            <a:ext uri="{FF2B5EF4-FFF2-40B4-BE49-F238E27FC236}">
              <a16:creationId xmlns:a16="http://schemas.microsoft.com/office/drawing/2014/main" id="{34477964-9438-41C6-89D0-AF7334519BC2}"/>
            </a:ext>
          </a:extLst>
        </xdr:cNvPr>
        <xdr:cNvGrpSpPr/>
      </xdr:nvGrpSpPr>
      <xdr:grpSpPr>
        <a:xfrm>
          <a:off x="323850" y="4181476"/>
          <a:ext cx="5695950" cy="2400299"/>
          <a:chOff x="323850" y="3781426"/>
          <a:chExt cx="5695950" cy="2400299"/>
        </a:xfrm>
      </xdr:grpSpPr>
      <xdr:sp macro="" textlink="">
        <xdr:nvSpPr>
          <xdr:cNvPr id="62" name="Ορθογώνιο 61">
            <a:extLst>
              <a:ext uri="{FF2B5EF4-FFF2-40B4-BE49-F238E27FC236}">
                <a16:creationId xmlns:a16="http://schemas.microsoft.com/office/drawing/2014/main" id="{7125C27C-4C9D-4FC4-9FD6-9CD3DE78B720}"/>
              </a:ext>
            </a:extLst>
          </xdr:cNvPr>
          <xdr:cNvSpPr/>
        </xdr:nvSpPr>
        <xdr:spPr>
          <a:xfrm>
            <a:off x="323850" y="3781426"/>
            <a:ext cx="5695950" cy="2400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63" name="Βήμα" descr="Περισσότερες πληροφορίες στο web&#10;">
            <a:extLst>
              <a:ext uri="{FF2B5EF4-FFF2-40B4-BE49-F238E27FC236}">
                <a16:creationId xmlns:a16="http://schemas.microsoft.com/office/drawing/2014/main" id="{0FB0039E-A122-4A42-81FA-0F5978D304F5}"/>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64" name="Ευθεία γραμμή σύνδεσης 63" descr="Διακοσμητική γραμμή">
            <a:extLst>
              <a:ext uri="{FF2B5EF4-FFF2-40B4-BE49-F238E27FC236}">
                <a16:creationId xmlns:a16="http://schemas.microsoft.com/office/drawing/2014/main" id="{78F5D1BC-989A-47DA-B5D1-2BEA7D8D2D8A}"/>
              </a:ext>
            </a:extLst>
          </xdr:cNvPr>
          <xdr:cNvCxnSpPr>
            <a:cxnSpLocks/>
          </xdr:cNvCxnSpPr>
        </xdr:nvCxnSpPr>
        <xdr:spPr>
          <a:xfrm>
            <a:off x="557084" y="43271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5" name="Ευθεία γραμμή σύνδεσης 64" descr="Διακοσμητική γραμμή">
            <a:extLst>
              <a:ext uri="{FF2B5EF4-FFF2-40B4-BE49-F238E27FC236}">
                <a16:creationId xmlns:a16="http://schemas.microsoft.com/office/drawing/2014/main" id="{92AA8791-8905-41A1-9A28-1540446DB53D}"/>
              </a:ext>
            </a:extLst>
          </xdr:cNvPr>
          <xdr:cNvCxnSpPr>
            <a:cxnSpLocks/>
          </xdr:cNvCxnSpPr>
        </xdr:nvCxnSpPr>
        <xdr:spPr>
          <a:xfrm>
            <a:off x="557084" y="59692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21</xdr:row>
      <xdr:rowOff>159469</xdr:rowOff>
    </xdr:from>
    <xdr:to>
      <xdr:col>1</xdr:col>
      <xdr:colOff>3781425</xdr:colOff>
      <xdr:row>23</xdr:row>
      <xdr:rowOff>137548</xdr:rowOff>
    </xdr:to>
    <xdr:grpSp>
      <xdr:nvGrpSpPr>
        <xdr:cNvPr id="4" name="Ομάδα 3">
          <a:extLst>
            <a:ext uri="{FF2B5EF4-FFF2-40B4-BE49-F238E27FC236}">
              <a16:creationId xmlns:a16="http://schemas.microsoft.com/office/drawing/2014/main" id="{2A2F1EF0-54C4-4E96-96D9-0F415372CF05}"/>
            </a:ext>
          </a:extLst>
        </xdr:cNvPr>
        <xdr:cNvGrpSpPr/>
      </xdr:nvGrpSpPr>
      <xdr:grpSpPr>
        <a:xfrm>
          <a:off x="533831" y="4731469"/>
          <a:ext cx="4095319" cy="359079"/>
          <a:chOff x="533831" y="4331419"/>
          <a:chExt cx="4095319" cy="359079"/>
        </a:xfrm>
      </xdr:grpSpPr>
      <xdr:sp macro="" textlink="">
        <xdr:nvSpPr>
          <xdr:cNvPr id="66" name="Βήμα" descr="Τα πάντα σχετικά με τη συνάρτηση AVERAGE, με υπερ-σύνδεση στο web&#10;&#10;">
            <a:hlinkClick xmlns:r="http://schemas.openxmlformats.org/officeDocument/2006/relationships" r:id="rId5" tooltip="Επιλέξτε το για να μάθετε τα πάντα σχετικά με τη συνάρτηση AVERAGE, από το web"/>
            <a:extLst>
              <a:ext uri="{FF2B5EF4-FFF2-40B4-BE49-F238E27FC236}">
                <a16:creationId xmlns:a16="http://schemas.microsoft.com/office/drawing/2014/main" id="{8B6EBA78-A2A3-48B8-B201-71B7C5D097B9}"/>
              </a:ext>
            </a:extLst>
          </xdr:cNvPr>
          <xdr:cNvSpPr txBox="1"/>
        </xdr:nvSpPr>
        <xdr:spPr>
          <a:xfrm>
            <a:off x="999016" y="4405779"/>
            <a:ext cx="363013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a:t>
            </a:r>
          </a:p>
        </xdr:txBody>
      </xdr:sp>
      <xdr:pic>
        <xdr:nvPicPr>
          <xdr:cNvPr id="67"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69F15F0C-F8AA-4F17-94DE-8B52CC5E10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23</xdr:row>
      <xdr:rowOff>152910</xdr:rowOff>
    </xdr:from>
    <xdr:to>
      <xdr:col>1</xdr:col>
      <xdr:colOff>3581399</xdr:colOff>
      <xdr:row>25</xdr:row>
      <xdr:rowOff>136299</xdr:rowOff>
    </xdr:to>
    <xdr:grpSp>
      <xdr:nvGrpSpPr>
        <xdr:cNvPr id="5" name="Ομάδα 4">
          <a:extLst>
            <a:ext uri="{FF2B5EF4-FFF2-40B4-BE49-F238E27FC236}">
              <a16:creationId xmlns:a16="http://schemas.microsoft.com/office/drawing/2014/main" id="{8070DC97-C65B-4D56-B70E-5A742EA38D3C}"/>
            </a:ext>
          </a:extLst>
        </xdr:cNvPr>
        <xdr:cNvGrpSpPr/>
      </xdr:nvGrpSpPr>
      <xdr:grpSpPr>
        <a:xfrm>
          <a:off x="533831" y="5105910"/>
          <a:ext cx="3895293" cy="364389"/>
          <a:chOff x="533831" y="4705860"/>
          <a:chExt cx="3895293" cy="364389"/>
        </a:xfrm>
      </xdr:grpSpPr>
      <xdr:sp macro="" textlink="">
        <xdr:nvSpPr>
          <xdr:cNvPr id="68" name="Βήμα" descr="Τα πάντα σχετικά με τη συνάρτηση COUNT, με υπερ-σύνδεση στο web&#10;">
            <a:hlinkClick xmlns:r="http://schemas.openxmlformats.org/officeDocument/2006/relationships" r:id="rId8" tooltip="Επιλέξτε το για να μάθετε τα πάντα σχετικά με τη συνάρτηση MEDIAN, στο web"/>
            <a:extLst>
              <a:ext uri="{FF2B5EF4-FFF2-40B4-BE49-F238E27FC236}">
                <a16:creationId xmlns:a16="http://schemas.microsoft.com/office/drawing/2014/main" id="{BA81DE9B-3E7D-4972-B9DA-B32D9B84A7B0}"/>
              </a:ext>
            </a:extLst>
          </xdr:cNvPr>
          <xdr:cNvSpPr txBox="1"/>
        </xdr:nvSpPr>
        <xdr:spPr>
          <a:xfrm>
            <a:off x="999015" y="4745561"/>
            <a:ext cx="3430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a:t>
            </a:r>
          </a:p>
        </xdr:txBody>
      </xdr:sp>
      <xdr:pic>
        <xdr:nvPicPr>
          <xdr:cNvPr id="69"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9892FEF6-FCEC-4300-8BD3-7D5F3A40FFC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25</xdr:row>
      <xdr:rowOff>166573</xdr:rowOff>
    </xdr:from>
    <xdr:to>
      <xdr:col>1</xdr:col>
      <xdr:colOff>3057525</xdr:colOff>
      <xdr:row>27</xdr:row>
      <xdr:rowOff>144652</xdr:rowOff>
    </xdr:to>
    <xdr:grpSp>
      <xdr:nvGrpSpPr>
        <xdr:cNvPr id="6" name="Ομάδα 5">
          <a:extLst>
            <a:ext uri="{FF2B5EF4-FFF2-40B4-BE49-F238E27FC236}">
              <a16:creationId xmlns:a16="http://schemas.microsoft.com/office/drawing/2014/main" id="{3CA2605E-542A-4852-9719-D7B97D165AA8}"/>
            </a:ext>
          </a:extLst>
        </xdr:cNvPr>
        <xdr:cNvGrpSpPr/>
      </xdr:nvGrpSpPr>
      <xdr:grpSpPr>
        <a:xfrm>
          <a:off x="533831" y="5500573"/>
          <a:ext cx="3371419" cy="359079"/>
          <a:chOff x="533831" y="5100523"/>
          <a:chExt cx="3371419" cy="359079"/>
        </a:xfrm>
      </xdr:grpSpPr>
      <xdr:sp macro="" textlink="">
        <xdr:nvSpPr>
          <xdr:cNvPr id="70" name="Βήμα" descr="Χρήση του Excel ως αριθμομηχανής, με υπερ-σύνδεση στο web&#10;">
            <a:hlinkClick xmlns:r="http://schemas.openxmlformats.org/officeDocument/2006/relationships" r:id="rId9" tooltip="Επιλέξτε το για να μάθετε τα πάντα σχετικά με τη συνάρτηση MODE, στο web"/>
            <a:extLst>
              <a:ext uri="{FF2B5EF4-FFF2-40B4-BE49-F238E27FC236}">
                <a16:creationId xmlns:a16="http://schemas.microsoft.com/office/drawing/2014/main" id="{D8C06581-85B1-48B2-9903-8FE135F6657E}"/>
              </a:ext>
            </a:extLst>
          </xdr:cNvPr>
          <xdr:cNvSpPr txBox="1"/>
        </xdr:nvSpPr>
        <xdr:spPr>
          <a:xfrm>
            <a:off x="999016" y="5129799"/>
            <a:ext cx="2906234"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MODE</a:t>
            </a:r>
          </a:p>
        </xdr:txBody>
      </xdr:sp>
      <xdr:pic>
        <xdr:nvPicPr>
          <xdr:cNvPr id="71" name="Γραφικό 70"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23BB92B1-ADE3-4F88-9E72-298DC0EA42D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27</xdr:row>
      <xdr:rowOff>174928</xdr:rowOff>
    </xdr:from>
    <xdr:to>
      <xdr:col>1</xdr:col>
      <xdr:colOff>2914650</xdr:colOff>
      <xdr:row>29</xdr:row>
      <xdr:rowOff>158317</xdr:rowOff>
    </xdr:to>
    <xdr:grpSp>
      <xdr:nvGrpSpPr>
        <xdr:cNvPr id="7" name="Ομάδα 6">
          <a:extLst>
            <a:ext uri="{FF2B5EF4-FFF2-40B4-BE49-F238E27FC236}">
              <a16:creationId xmlns:a16="http://schemas.microsoft.com/office/drawing/2014/main" id="{73707755-F600-4512-81C1-EB2BE159BA8A}"/>
            </a:ext>
          </a:extLst>
        </xdr:cNvPr>
        <xdr:cNvGrpSpPr/>
      </xdr:nvGrpSpPr>
      <xdr:grpSpPr>
        <a:xfrm>
          <a:off x="546440" y="5889928"/>
          <a:ext cx="3215935" cy="364389"/>
          <a:chOff x="546440" y="5489878"/>
          <a:chExt cx="3215935" cy="364389"/>
        </a:xfrm>
      </xdr:grpSpPr>
      <xdr:sp macro="" textlink="">
        <xdr:nvSpPr>
          <xdr:cNvPr id="72" name="Βήμα" descr="Δωρεάν online εκπαίδευση για το Excel, με υπερ-σύνδεση στο web&#10;">
            <a:hlinkClick xmlns:r="http://schemas.openxmlformats.org/officeDocument/2006/relationships" r:id="rId10" tooltip="Επιλέξτε το για να μάθετε σχετικά με τη δωρεάν εκπαίδευση για το Excel, στο web"/>
            <a:extLst>
              <a:ext uri="{FF2B5EF4-FFF2-40B4-BE49-F238E27FC236}">
                <a16:creationId xmlns:a16="http://schemas.microsoft.com/office/drawing/2014/main" id="{C58EAA90-3FBF-49C2-82FA-21634FD8AC83}"/>
              </a:ext>
            </a:extLst>
          </xdr:cNvPr>
          <xdr:cNvSpPr txBox="1"/>
        </xdr:nvSpPr>
        <xdr:spPr>
          <a:xfrm>
            <a:off x="1011624" y="5521932"/>
            <a:ext cx="27507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73"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EB32D096-867C-44AB-99CB-60AA41C6F3C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295275</xdr:rowOff>
    </xdr:from>
    <xdr:to>
      <xdr:col>1</xdr:col>
      <xdr:colOff>5162550</xdr:colOff>
      <xdr:row>17</xdr:row>
      <xdr:rowOff>142875</xdr:rowOff>
    </xdr:to>
    <xdr:grpSp>
      <xdr:nvGrpSpPr>
        <xdr:cNvPr id="2" name="Ομάδα 1">
          <a:extLst>
            <a:ext uri="{FF2B5EF4-FFF2-40B4-BE49-F238E27FC236}">
              <a16:creationId xmlns:a16="http://schemas.microsoft.com/office/drawing/2014/main" id="{33E5237C-83C3-4564-93AA-DF5775431276}"/>
            </a:ext>
          </a:extLst>
        </xdr:cNvPr>
        <xdr:cNvGrpSpPr/>
      </xdr:nvGrpSpPr>
      <xdr:grpSpPr>
        <a:xfrm>
          <a:off x="333375" y="295275"/>
          <a:ext cx="5676900" cy="3657600"/>
          <a:chOff x="333375" y="295275"/>
          <a:chExt cx="5676900" cy="3657600"/>
        </a:xfrm>
      </xdr:grpSpPr>
      <xdr:sp macro="" textlink="">
        <xdr:nvSpPr>
          <xdr:cNvPr id="54" name="Φόντο" descr="Φόντο">
            <a:extLst>
              <a:ext uri="{FF2B5EF4-FFF2-40B4-BE49-F238E27FC236}">
                <a16:creationId xmlns:a16="http://schemas.microsoft.com/office/drawing/2014/main" id="{946CF461-EAD5-42C2-9617-11F5AB31034E}"/>
              </a:ext>
            </a:extLst>
          </xdr:cNvPr>
          <xdr:cNvSpPr/>
        </xdr:nvSpPr>
        <xdr:spPr>
          <a:xfrm>
            <a:off x="333375" y="295275"/>
            <a:ext cx="5676900" cy="3657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Κάτω γραμμή" descr="Διακοσμητική γραμμή">
            <a:extLst>
              <a:ext uri="{FF2B5EF4-FFF2-40B4-BE49-F238E27FC236}">
                <a16:creationId xmlns:a16="http://schemas.microsoft.com/office/drawing/2014/main" id="{19CE13EE-832F-4DD0-B1BF-1804BA768D33}"/>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Βήμα" descr="Συναρτήσεις AVERAGE και COUNT">
            <a:extLst>
              <a:ext uri="{FF2B5EF4-FFF2-40B4-BE49-F238E27FC236}">
                <a16:creationId xmlns:a16="http://schemas.microsoft.com/office/drawing/2014/main" id="{0EC26865-CBCE-4A2A-ABDC-3A3BD17755CC}"/>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1200">
                <a:solidFill>
                  <a:srgbClr val="3B3838"/>
                </a:solidFill>
                <a:effectLst/>
                <a:latin typeface="Segoe UI Light" panose="020B0502040204020203" pitchFamily="34" charset="0"/>
                <a:ea typeface="+mn-ea"/>
                <a:cs typeface="Segoe UI Light" panose="020B0502040204020203" pitchFamily="34" charset="0"/>
              </a:rPr>
              <a:t>Συνάρτηση AVERAGE</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sp macro="" textlink="">
        <xdr:nvSpPr>
          <xdr:cNvPr id="60" name="Εισαγωγή στην πρόσθεση αριθμών"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222C44FC-97C1-4A45-8398-B2E0A188AD11}"/>
              </a:ext>
            </a:extLst>
          </xdr:cNvPr>
          <xdr:cNvSpPr txBox="1"/>
        </xdr:nvSpPr>
        <xdr:spPr>
          <a:xfrm>
            <a:off x="552450" y="895348"/>
            <a:ext cx="5300938"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Χρησιμοποιήστε τη συνάρτηση </a:t>
            </a:r>
            <a:r>
              <a:rPr lang="el" sz="1100" b="1" kern="1200">
                <a:solidFill>
                  <a:schemeClr val="tx1">
                    <a:lumMod val="75000"/>
                    <a:lumOff val="25000"/>
                  </a:schemeClr>
                </a:solidFill>
                <a:latin typeface="Segoe UI" panose="020B0502040204020203" pitchFamily="34" charset="0"/>
                <a:ea typeface="+mn-ea"/>
                <a:cs typeface="Segoe UI" panose="020B0502040204020203" pitchFamily="34" charset="0"/>
              </a:rPr>
              <a:t>AVERAGE</a:t>
            </a: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 για να λάβετε τον μέσο όρο των αριθμών που περιλαμβάνονται σε μια περιοχή κελιών.</a:t>
            </a:r>
          </a:p>
        </xdr:txBody>
      </xdr:sp>
      <xdr:cxnSp macro="">
        <xdr:nvCxnSpPr>
          <xdr:cNvPr id="74" name="Ευθεία γραμμή σύνδεσης 73" descr="Διακοσμητική γραμμή">
            <a:extLst>
              <a:ext uri="{FF2B5EF4-FFF2-40B4-BE49-F238E27FC236}">
                <a16:creationId xmlns:a16="http://schemas.microsoft.com/office/drawing/2014/main" id="{EB69A890-AAA0-4D33-8A35-FC1FB4FFC831}"/>
              </a:ext>
            </a:extLst>
          </xdr:cNvPr>
          <xdr:cNvCxnSpPr>
            <a:cxnSpLocks/>
          </xdr:cNvCxnSpPr>
        </xdr:nvCxnSpPr>
        <xdr:spPr>
          <a:xfrm>
            <a:off x="561975" y="3324225"/>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75" name="Ομάδα_βήματος">
            <a:extLst>
              <a:ext uri="{FF2B5EF4-FFF2-40B4-BE49-F238E27FC236}">
                <a16:creationId xmlns:a16="http://schemas.microsoft.com/office/drawing/2014/main" id="{337393F7-B1CB-40BB-9DB6-BE20F8463B0C}"/>
              </a:ext>
            </a:extLst>
          </xdr:cNvPr>
          <xdr:cNvGrpSpPr/>
        </xdr:nvGrpSpPr>
        <xdr:grpSpPr>
          <a:xfrm>
            <a:off x="542930" y="1381125"/>
            <a:ext cx="5236919" cy="593022"/>
            <a:chOff x="263059" y="1907522"/>
            <a:chExt cx="5245171" cy="603875"/>
          </a:xfrm>
        </xdr:grpSpPr>
        <xdr:sp macro="" textlink="">
          <xdr:nvSpPr>
            <xdr:cNvPr id="76" name="Βήμα" descr="Κάντε κλικ στο κελί D7 και, στη συνέχεια, χρησιμοποιήστε τον Οδηγό αυτόματης άθροισης για να προσθέσετε μια συνάρτηση AVERAGE.&#10;">
              <a:extLst>
                <a:ext uri="{FF2B5EF4-FFF2-40B4-BE49-F238E27FC236}">
                  <a16:creationId xmlns:a16="http://schemas.microsoft.com/office/drawing/2014/main" id="{6F13119C-6E3E-4C36-B32B-49490A490EF6}"/>
                </a:ext>
              </a:extLst>
            </xdr:cNvPr>
            <xdr:cNvSpPr txBox="1"/>
          </xdr:nvSpPr>
          <xdr:spPr>
            <a:xfrm>
              <a:off x="698714" y="1950015"/>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D7 και, στη συνέχεια, χρησιμοποιήστε τον Οδηγό</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αυτόματη άθροιση</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προσθέσετε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77" name="1" descr="1">
              <a:extLst>
                <a:ext uri="{FF2B5EF4-FFF2-40B4-BE49-F238E27FC236}">
                  <a16:creationId xmlns:a16="http://schemas.microsoft.com/office/drawing/2014/main" id="{F8B0CD3C-1CBB-4D6B-8A87-73A3B2261695}"/>
                </a:ext>
              </a:extLst>
            </xdr:cNvPr>
            <xdr:cNvSpPr/>
          </xdr:nvSpPr>
          <xdr:spPr>
            <a:xfrm>
              <a:off x="263059" y="1907522"/>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78" name="Ομάδα_βήματος">
            <a:extLst>
              <a:ext uri="{FF2B5EF4-FFF2-40B4-BE49-F238E27FC236}">
                <a16:creationId xmlns:a16="http://schemas.microsoft.com/office/drawing/2014/main" id="{09C24E64-BB63-463B-8648-CD8E2595E290}"/>
              </a:ext>
            </a:extLst>
          </xdr:cNvPr>
          <xdr:cNvGrpSpPr/>
        </xdr:nvGrpSpPr>
        <xdr:grpSpPr>
          <a:xfrm>
            <a:off x="533405" y="1938347"/>
            <a:ext cx="5246444" cy="554931"/>
            <a:chOff x="145889" y="1158525"/>
            <a:chExt cx="5254711" cy="565087"/>
          </a:xfrm>
        </xdr:grpSpPr>
        <xdr:sp macro="" textlink="">
          <xdr:nvSpPr>
            <xdr:cNvPr id="79" name="Βήμα" descr="Τώρα, κάντε κλικ στο κελί G7 και καταχωρήστε μια συνάρτηση COUNT πληκτρολογώντας =COUNT(D3:D6).&#10;">
              <a:extLst>
                <a:ext uri="{FF2B5EF4-FFF2-40B4-BE49-F238E27FC236}">
                  <a16:creationId xmlns:a16="http://schemas.microsoft.com/office/drawing/2014/main" id="{2BDCA942-D2F9-4CA9-AA98-7ADE8728D2B6}"/>
                </a:ext>
              </a:extLst>
            </xdr:cNvPr>
            <xdr:cNvSpPr txBox="1"/>
          </xdr:nvSpPr>
          <xdr:spPr>
            <a:xfrm>
              <a:off x="591084" y="1162225"/>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επιλέξτε το κελί G7, και καταχωρήστε μια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AVERAGE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πληκτρολογώντας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F55E67E8-D8B3-4A12-A9B8-C20610A90059}"/>
                </a:ext>
              </a:extLst>
            </xdr:cNvPr>
            <xdr:cNvSpPr/>
          </xdr:nvSpPr>
          <xdr:spPr>
            <a:xfrm>
              <a:off x="145889" y="115852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81" name="Ομάδα_βήματος">
            <a:extLst>
              <a:ext uri="{FF2B5EF4-FFF2-40B4-BE49-F238E27FC236}">
                <a16:creationId xmlns:a16="http://schemas.microsoft.com/office/drawing/2014/main" id="{AA044558-54FF-4FC4-BA5E-52BCE7820723}"/>
              </a:ext>
            </a:extLst>
          </xdr:cNvPr>
          <xdr:cNvGrpSpPr/>
        </xdr:nvGrpSpPr>
        <xdr:grpSpPr>
          <a:xfrm>
            <a:off x="533400" y="2532738"/>
            <a:ext cx="5293285" cy="677186"/>
            <a:chOff x="146717" y="1142311"/>
            <a:chExt cx="5250416" cy="685907"/>
          </a:xfrm>
        </xdr:grpSpPr>
        <xdr:sp macro="" textlink="">
          <xdr:nvSpPr>
            <xdr:cNvPr id="82" name="Βήμα" descr="Στο κελί D15, μπορείτε να καταχωρήσετε μια συνάρτηση AVERAGE ή COUNT είτε χρησιμοποιώντας τον Οδηγό αυτόματης άθροισης είτε πληκτρολογώντας την. &#10;">
              <a:extLst>
                <a:ext uri="{FF2B5EF4-FFF2-40B4-BE49-F238E27FC236}">
                  <a16:creationId xmlns:a16="http://schemas.microsoft.com/office/drawing/2014/main" id="{3CD4882E-34FF-4391-9460-106057834DB5}"/>
                </a:ext>
              </a:extLst>
            </xdr:cNvPr>
            <xdr:cNvSpPr txBox="1"/>
          </xdr:nvSpPr>
          <xdr:spPr>
            <a:xfrm>
              <a:off x="587617" y="1142311"/>
              <a:ext cx="4809516" cy="6859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D15, μπορείτε να καταχωρήσετε μια άλλη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χρησιμοποιώντας τη λειτουργία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Αυτόματη άθροιση</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πληκτρολογώντας την. </a:t>
              </a:r>
            </a:p>
          </xdr:txBody>
        </xdr:sp>
        <xdr:sp macro="" textlink="">
          <xdr:nvSpPr>
            <xdr:cNvPr id="83" name="1" descr="1">
              <a:extLst>
                <a:ext uri="{FF2B5EF4-FFF2-40B4-BE49-F238E27FC236}">
                  <a16:creationId xmlns:a16="http://schemas.microsoft.com/office/drawing/2014/main" id="{17E2BC9E-3083-4B7F-8C51-050E0D9F9B57}"/>
                </a:ext>
              </a:extLst>
            </xdr:cNvPr>
            <xdr:cNvSpPr/>
          </xdr:nvSpPr>
          <xdr:spPr>
            <a:xfrm>
              <a:off x="146717" y="11576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505200"/>
    <xdr:ext cx="1440000" cy="335449"/>
    <xdr:sp macro="" textlink="">
      <xdr:nvSpPr>
        <xdr:cNvPr id="40"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0E7DA197-ABD1-44AB-B211-A88D7396AFD9}"/>
            </a:ext>
          </a:extLst>
        </xdr:cNvPr>
        <xdr:cNvSpPr/>
      </xdr:nvSpPr>
      <xdr:spPr>
        <a:xfrm flipH="1">
          <a:off x="571500" y="3505200"/>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absoluteAnchor>
  <xdr:absoluteAnchor>
    <xdr:pos x="4494261" y="3505200"/>
    <xdr:ext cx="1275170" cy="335449"/>
    <xdr:sp macro="" textlink="">
      <xdr:nvSpPr>
        <xdr:cNvPr id="41" name="ΚουμπίΕπόμενο" descr="Μετακίνηση στο επόμενο φύλλο">
          <a:hlinkClick xmlns:r="http://schemas.openxmlformats.org/officeDocument/2006/relationships" r:id="rId4" tooltip="Κάντε κλικ εδώ για να προχωρήσετε στο επόμενο φύλλο"/>
          <a:extLst>
            <a:ext uri="{FF2B5EF4-FFF2-40B4-BE49-F238E27FC236}">
              <a16:creationId xmlns:a16="http://schemas.microsoft.com/office/drawing/2014/main" id="{C770AC94-627D-4EC1-A995-AE96F8191AA8}"/>
            </a:ext>
          </a:extLst>
        </xdr:cNvPr>
        <xdr:cNvSpPr/>
      </xdr:nvSpPr>
      <xdr:spPr>
        <a:xfrm>
          <a:off x="4494261" y="35052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absoluteAnchor>
  <xdr:twoCellAnchor editAs="absolute">
    <xdr:from>
      <xdr:col>7</xdr:col>
      <xdr:colOff>38100</xdr:colOff>
      <xdr:row>1</xdr:row>
      <xdr:rowOff>95250</xdr:rowOff>
    </xdr:from>
    <xdr:to>
      <xdr:col>11</xdr:col>
      <xdr:colOff>238116</xdr:colOff>
      <xdr:row>8</xdr:row>
      <xdr:rowOff>171451</xdr:rowOff>
    </xdr:to>
    <xdr:grpSp>
      <xdr:nvGrpSpPr>
        <xdr:cNvPr id="42" name="ΔΕΙΤΕ ΑΥΤΟ" descr="ΔΕΙΤΕ ΑΥΤΟ&#10;&#10;">
          <a:extLst>
            <a:ext uri="{FF2B5EF4-FFF2-40B4-BE49-F238E27FC236}">
              <a16:creationId xmlns:a16="http://schemas.microsoft.com/office/drawing/2014/main" id="{4F2C83E2-CCF8-46E7-9C89-FEAB092ACF14}"/>
            </a:ext>
          </a:extLst>
        </xdr:cNvPr>
        <xdr:cNvGrpSpPr/>
      </xdr:nvGrpSpPr>
      <xdr:grpSpPr>
        <a:xfrm>
          <a:off x="10477500" y="857250"/>
          <a:ext cx="2562216" cy="1409701"/>
          <a:chOff x="7539454" y="7993902"/>
          <a:chExt cx="2562091" cy="1409701"/>
        </a:xfrm>
      </xdr:grpSpPr>
      <xdr:grpSp>
        <xdr:nvGrpSpPr>
          <xdr:cNvPr id="43" name="Γραμμές αγκύλης">
            <a:extLst>
              <a:ext uri="{FF2B5EF4-FFF2-40B4-BE49-F238E27FC236}">
                <a16:creationId xmlns:a16="http://schemas.microsoft.com/office/drawing/2014/main" id="{090D3EC1-EA82-4F59-ACD0-96FA59FEEDAE}"/>
              </a:ext>
            </a:extLst>
          </xdr:cNvPr>
          <xdr:cNvGrpSpPr/>
        </xdr:nvGrpSpPr>
        <xdr:grpSpPr>
          <a:xfrm rot="599914">
            <a:off x="7539454" y="8145377"/>
            <a:ext cx="293814" cy="698211"/>
            <a:chOff x="9871108" y="1184220"/>
            <a:chExt cx="273326" cy="789155"/>
          </a:xfrm>
        </xdr:grpSpPr>
        <xdr:sp macro="" textlink="">
          <xdr:nvSpPr>
            <xdr:cNvPr id="46" name="Μια άλλη γραμμή αγκύλης" descr="Γραμμή αγκύλης">
              <a:extLst>
                <a:ext uri="{FF2B5EF4-FFF2-40B4-BE49-F238E27FC236}">
                  <a16:creationId xmlns:a16="http://schemas.microsoft.com/office/drawing/2014/main" id="{BEF648EA-371C-4729-AE99-CFA59591F24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Γραμμή αγκύλης" descr="Γραμμή αγκύλης&#10;">
              <a:extLst>
                <a:ext uri="{FF2B5EF4-FFF2-40B4-BE49-F238E27FC236}">
                  <a16:creationId xmlns:a16="http://schemas.microsoft.com/office/drawing/2014/main" id="{E468B18D-E172-4553-95E9-9BB07C82462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Αστέρια" descr="Αστέρια">
            <a:extLst>
              <a:ext uri="{FF2B5EF4-FFF2-40B4-BE49-F238E27FC236}">
                <a16:creationId xmlns:a16="http://schemas.microsoft.com/office/drawing/2014/main" id="{B4018B5E-B4D1-4A74-AA2B-F9069983819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45" name="Οδηγίες" descr="CHECK THIS OUT&#10;Select any range of numbers, then look in the Status Bar for an instant Average.&#10;">
            <a:extLst>
              <a:ext uri="{FF2B5EF4-FFF2-40B4-BE49-F238E27FC236}">
                <a16:creationId xmlns:a16="http://schemas.microsoft.com/office/drawing/2014/main" id="{D8493739-C1B9-4EAD-A94C-3DF50BC1811C}"/>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Επιλέξτε οποιαδήποτε περιοχή αριθμών</a:t>
            </a:r>
            <a:r>
              <a:rPr lang="el" sz="1100" kern="0" baseline="0">
                <a:solidFill>
                  <a:schemeClr val="bg2">
                    <a:lumMod val="25000"/>
                  </a:schemeClr>
                </a:solidFill>
                <a:latin typeface="+mn-lt"/>
                <a:ea typeface="Segoe UI" pitchFamily="34" charset="0"/>
                <a:cs typeface="Segoe UI Light" panose="020B0502040204020203" pitchFamily="34" charset="0"/>
              </a:rPr>
              <a:t> και, στη συνέχεια, δείτε στη γραμμή κατάστασης τον άμεσα υπολογισμένο Μέσο όρο.</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Κάτω γραμμή" descr="Διακοσμητική γραμμή">
          <a:extLst>
            <a:ext uri="{FF2B5EF4-FFF2-40B4-BE49-F238E27FC236}">
              <a16:creationId xmlns:a16="http://schemas.microsoft.com/office/drawing/2014/main" id="{B2BB6690-F94B-423E-9085-888A990B20FA}"/>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342900</xdr:colOff>
      <xdr:row>0</xdr:row>
      <xdr:rowOff>352424</xdr:rowOff>
    </xdr:from>
    <xdr:to>
      <xdr:col>1</xdr:col>
      <xdr:colOff>5172075</xdr:colOff>
      <xdr:row>19</xdr:row>
      <xdr:rowOff>171449</xdr:rowOff>
    </xdr:to>
    <xdr:sp macro="" textlink="">
      <xdr:nvSpPr>
        <xdr:cNvPr id="10" name="Φόντο" descr="Φόντο">
          <a:extLst>
            <a:ext uri="{FF2B5EF4-FFF2-40B4-BE49-F238E27FC236}">
              <a16:creationId xmlns:a16="http://schemas.microsoft.com/office/drawing/2014/main" id="{CB9819E8-3CD0-4C0B-A61A-2C34908D539E}"/>
            </a:ext>
          </a:extLst>
        </xdr:cNvPr>
        <xdr:cNvSpPr/>
      </xdr:nvSpPr>
      <xdr:spPr>
        <a:xfrm>
          <a:off x="342900" y="352424"/>
          <a:ext cx="5676900" cy="40100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Βήμα" descr="Συναρτήσεις MIN και MAX &#10;">
          <a:extLst>
            <a:ext uri="{FF2B5EF4-FFF2-40B4-BE49-F238E27FC236}">
              <a16:creationId xmlns:a16="http://schemas.microsoft.com/office/drawing/2014/main" id="{290AE3DB-684C-4C3A-8975-4F68B8A76E04}"/>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1200">
              <a:solidFill>
                <a:srgbClr val="3B3838"/>
              </a:solidFill>
              <a:effectLst/>
              <a:latin typeface="Segoe UI Light" panose="020B0502040204020203" pitchFamily="34" charset="0"/>
              <a:ea typeface="+mn-ea"/>
              <a:cs typeface="Segoe UI Light" panose="020B0502040204020203" pitchFamily="34" charset="0"/>
            </a:rPr>
            <a:t>Συναρτήσεις MIN και MAX </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clientData/>
  </xdr:twoCellAnchor>
  <xdr:twoCellAnchor>
    <xdr:from>
      <xdr:col>0</xdr:col>
      <xdr:colOff>554805</xdr:colOff>
      <xdr:row>16</xdr:row>
      <xdr:rowOff>22512</xdr:rowOff>
    </xdr:from>
    <xdr:to>
      <xdr:col>1</xdr:col>
      <xdr:colOff>4903020</xdr:colOff>
      <xdr:row>16</xdr:row>
      <xdr:rowOff>22512</xdr:rowOff>
    </xdr:to>
    <xdr:cxnSp macro="">
      <xdr:nvCxnSpPr>
        <xdr:cNvPr id="13" name="Κάτω γραμμή" descr="Διακοσμητική γραμμή">
          <a:extLst>
            <a:ext uri="{FF2B5EF4-FFF2-40B4-BE49-F238E27FC236}">
              <a16:creationId xmlns:a16="http://schemas.microsoft.com/office/drawing/2014/main" id="{3E5AC6B3-B2DC-4232-99C9-EB75DEB63824}"/>
            </a:ext>
          </a:extLst>
        </xdr:cNvPr>
        <xdr:cNvCxnSpPr>
          <a:cxnSpLocks/>
        </xdr:cNvCxnSpPr>
      </xdr:nvCxnSpPr>
      <xdr:spPr>
        <a:xfrm>
          <a:off x="554805" y="3642012"/>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6</xdr:row>
      <xdr:rowOff>138119</xdr:rowOff>
    </xdr:from>
    <xdr:to>
      <xdr:col>1</xdr:col>
      <xdr:colOff>4941642</xdr:colOff>
      <xdr:row>9</xdr:row>
      <xdr:rowOff>159641</xdr:rowOff>
    </xdr:to>
    <xdr:grpSp>
      <xdr:nvGrpSpPr>
        <xdr:cNvPr id="16" name="Ομάδα_βήματος">
          <a:extLst>
            <a:ext uri="{FF2B5EF4-FFF2-40B4-BE49-F238E27FC236}">
              <a16:creationId xmlns:a16="http://schemas.microsoft.com/office/drawing/2014/main" id="{ACD1828C-DCA0-413C-9B03-AC8C886B868F}"/>
            </a:ext>
          </a:extLst>
        </xdr:cNvPr>
        <xdr:cNvGrpSpPr/>
      </xdr:nvGrpSpPr>
      <xdr:grpSpPr>
        <a:xfrm>
          <a:off x="571505" y="1852619"/>
          <a:ext cx="5217862" cy="593022"/>
          <a:chOff x="425239" y="1752333"/>
          <a:chExt cx="5226084" cy="603875"/>
        </a:xfrm>
      </xdr:grpSpPr>
      <xdr:sp macro="" textlink="">
        <xdr:nvSpPr>
          <xdr:cNvPr id="24" name="Βήμα" descr="Επιλέξτε το κελί D7 και, στη συνέχεια, χρησιμοποιήστε τον Οδηγό αυτόματης άθροισης για να προσθέσετε μια συνάρτηση MIN.&#10;&#10;">
            <a:extLst>
              <a:ext uri="{FF2B5EF4-FFF2-40B4-BE49-F238E27FC236}">
                <a16:creationId xmlns:a16="http://schemas.microsoft.com/office/drawing/2014/main" id="{D40637C7-0E2A-4342-9CA2-3732FB1CF31E}"/>
              </a:ext>
            </a:extLst>
          </xdr:cNvPr>
          <xdr:cNvSpPr txBox="1"/>
        </xdr:nvSpPr>
        <xdr:spPr>
          <a:xfrm>
            <a:off x="841807"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Επιλέξτε το κελί D7 και, στη συνέχεια, χρησιμοποιήστε τον Οδηγό αυτόματης άθροισης για να προσθέσετε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5" name="1" descr="1">
            <a:extLst>
              <a:ext uri="{FF2B5EF4-FFF2-40B4-BE49-F238E27FC236}">
                <a16:creationId xmlns:a16="http://schemas.microsoft.com/office/drawing/2014/main" id="{267F72DF-4B2D-4DC6-922D-D0464FE922DC}"/>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9</xdr:row>
      <xdr:rowOff>85739</xdr:rowOff>
    </xdr:from>
    <xdr:to>
      <xdr:col>1</xdr:col>
      <xdr:colOff>4932123</xdr:colOff>
      <xdr:row>12</xdr:row>
      <xdr:rowOff>69170</xdr:rowOff>
    </xdr:to>
    <xdr:grpSp>
      <xdr:nvGrpSpPr>
        <xdr:cNvPr id="17" name="Ομάδα_βήματος">
          <a:extLst>
            <a:ext uri="{FF2B5EF4-FFF2-40B4-BE49-F238E27FC236}">
              <a16:creationId xmlns:a16="http://schemas.microsoft.com/office/drawing/2014/main" id="{C6DE3E57-FFF3-4FAC-B4DB-48087863CEA8}"/>
            </a:ext>
          </a:extLst>
        </xdr:cNvPr>
        <xdr:cNvGrpSpPr/>
      </xdr:nvGrpSpPr>
      <xdr:grpSpPr>
        <a:xfrm>
          <a:off x="561980" y="2371739"/>
          <a:ext cx="5217868" cy="554931"/>
          <a:chOff x="308069" y="1003336"/>
          <a:chExt cx="5226090" cy="565088"/>
        </a:xfrm>
      </xdr:grpSpPr>
      <xdr:sp macro="" textlink="">
        <xdr:nvSpPr>
          <xdr:cNvPr id="22" name="Βήμα" descr="Τώρα, επιλέξτε το κελί G7, και καταχωρήστε μια συνάρτηση MAX πληκτρολογώντας =MAX(D3:D6).&#10;">
            <a:extLst>
              <a:ext uri="{FF2B5EF4-FFF2-40B4-BE49-F238E27FC236}">
                <a16:creationId xmlns:a16="http://schemas.microsoft.com/office/drawing/2014/main" id="{8D1688A7-CC33-4913-8C67-495A2DA6F76D}"/>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Τώρα, επιλέξτε το κελί G7, και καταχωρήστε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πληκτρολογώντας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3" name="1" descr="1">
            <a:extLst>
              <a:ext uri="{FF2B5EF4-FFF2-40B4-BE49-F238E27FC236}">
                <a16:creationId xmlns:a16="http://schemas.microsoft.com/office/drawing/2014/main" id="{D5BF6A91-70D6-46C8-A10E-95B076122A1B}"/>
              </a:ext>
            </a:extLst>
          </xdr:cNvPr>
          <xdr:cNvSpPr/>
        </xdr:nvSpPr>
        <xdr:spPr>
          <a:xfrm>
            <a:off x="30806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133348</xdr:rowOff>
    </xdr:from>
    <xdr:to>
      <xdr:col>1</xdr:col>
      <xdr:colOff>5024713</xdr:colOff>
      <xdr:row>3</xdr:row>
      <xdr:rowOff>190499</xdr:rowOff>
    </xdr:to>
    <xdr:sp macro="" textlink="">
      <xdr:nvSpPr>
        <xdr:cNvPr id="18" name="Εισαγωγή στην πρόσθεση αριθμών" descr="Use the MIN function to get the smallest number in a range of cells.&#10;Use the MAX function to get the largest number in a range of cells.&#10;">
          <a:extLst>
            <a:ext uri="{FF2B5EF4-FFF2-40B4-BE49-F238E27FC236}">
              <a16:creationId xmlns:a16="http://schemas.microsoft.com/office/drawing/2014/main" id="{55E08DD2-73B6-4C69-A6DB-D0A1FB4A580C}"/>
            </a:ext>
          </a:extLst>
        </xdr:cNvPr>
        <xdr:cNvSpPr txBox="1"/>
      </xdr:nvSpPr>
      <xdr:spPr>
        <a:xfrm>
          <a:off x="571500" y="895348"/>
          <a:ext cx="5300938"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Χρησιμοποιήστε τη συνάρτηση </a:t>
          </a:r>
          <a:r>
            <a:rPr lang="el" sz="1100" b="1" kern="1200">
              <a:solidFill>
                <a:schemeClr val="tx1">
                  <a:lumMod val="75000"/>
                  <a:lumOff val="25000"/>
                </a:schemeClr>
              </a:solidFill>
              <a:latin typeface="Segoe UI" panose="020B0502040204020203" pitchFamily="34" charset="0"/>
              <a:ea typeface="+mn-ea"/>
              <a:cs typeface="Segoe UI" panose="020B0502040204020203" pitchFamily="34" charset="0"/>
            </a:rPr>
            <a:t>MIN</a:t>
          </a:r>
          <a:r>
            <a:rPr lang="el" sz="1100" kern="1200">
              <a:solidFill>
                <a:schemeClr val="tx1">
                  <a:lumMod val="75000"/>
                  <a:lumOff val="25000"/>
                </a:schemeClr>
              </a:solidFill>
              <a:latin typeface="Segoe UI" panose="020B0502040204020203" pitchFamily="34" charset="0"/>
              <a:ea typeface="+mn-ea"/>
              <a:cs typeface="Segoe UI" panose="020B0502040204020203" pitchFamily="34" charset="0"/>
            </a:rPr>
            <a:t> για να βρείτε τον ελάχιστο αριθμό σε μια περιοχή κελιών.</a:t>
          </a: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Χρησιμοποιήστε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βρείτε τον μέγιστο αριθμό σε μια περιοχή κελιών.</a:t>
          </a:r>
        </a:p>
      </xdr:txBody>
    </xdr:sp>
    <xdr:clientData/>
  </xdr:twoCellAnchor>
  <xdr:twoCellAnchor>
    <xdr:from>
      <xdr:col>0</xdr:col>
      <xdr:colOff>561975</xdr:colOff>
      <xdr:row>12</xdr:row>
      <xdr:rowOff>28575</xdr:rowOff>
    </xdr:from>
    <xdr:to>
      <xdr:col>1</xdr:col>
      <xdr:colOff>4972050</xdr:colOff>
      <xdr:row>15</xdr:row>
      <xdr:rowOff>180976</xdr:rowOff>
    </xdr:to>
    <xdr:grpSp>
      <xdr:nvGrpSpPr>
        <xdr:cNvPr id="19" name="Ομάδα_βήματος">
          <a:extLst>
            <a:ext uri="{FF2B5EF4-FFF2-40B4-BE49-F238E27FC236}">
              <a16:creationId xmlns:a16="http://schemas.microsoft.com/office/drawing/2014/main" id="{E19A8549-EA85-41D7-8F76-919D997AC5D5}"/>
            </a:ext>
          </a:extLst>
        </xdr:cNvPr>
        <xdr:cNvGrpSpPr/>
      </xdr:nvGrpSpPr>
      <xdr:grpSpPr>
        <a:xfrm>
          <a:off x="561975" y="2886075"/>
          <a:ext cx="5257800" cy="723901"/>
          <a:chOff x="307333" y="1003336"/>
          <a:chExt cx="5215218" cy="733223"/>
        </a:xfrm>
      </xdr:grpSpPr>
      <xdr:sp macro="" textlink="">
        <xdr:nvSpPr>
          <xdr:cNvPr id="20" name="Βήμα" descr="Στο κελί D15, μπορείτε να καταχωρήσετε μια συνάρτηση MIN ή MAX είτε χρησιμοποιώντας τον Οδηγό αυτόματης άθροισης είτε πληκτρολογώντας την. &#10;&#10;">
            <a:extLst>
              <a:ext uri="{FF2B5EF4-FFF2-40B4-BE49-F238E27FC236}">
                <a16:creationId xmlns:a16="http://schemas.microsoft.com/office/drawing/2014/main" id="{CC98D20A-567C-4788-A414-50C22ED99A17}"/>
              </a:ext>
            </a:extLst>
          </xdr:cNvPr>
          <xdr:cNvSpPr txBox="1"/>
        </xdr:nvSpPr>
        <xdr:spPr>
          <a:xfrm>
            <a:off x="723814" y="1045834"/>
            <a:ext cx="4798737" cy="690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D15, μπορείτε να καταχωρήσετε μια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ή</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MAX</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είτε χρησιμοποιώντας τον Οδηγό αυτόματης άθροισης είτε</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πληκτρολογώντας την. </a:t>
            </a:r>
          </a:p>
        </xdr:txBody>
      </xdr:sp>
      <xdr:sp macro="" textlink="">
        <xdr:nvSpPr>
          <xdr:cNvPr id="21" name="1" descr="1">
            <a:extLst>
              <a:ext uri="{FF2B5EF4-FFF2-40B4-BE49-F238E27FC236}">
                <a16:creationId xmlns:a16="http://schemas.microsoft.com/office/drawing/2014/main" id="{83A195FD-69AC-49CF-AB5E-6F20ECC8C30C}"/>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342900</xdr:colOff>
      <xdr:row>20</xdr:row>
      <xdr:rowOff>133351</xdr:rowOff>
    </xdr:from>
    <xdr:to>
      <xdr:col>1</xdr:col>
      <xdr:colOff>5191125</xdr:colOff>
      <xdr:row>31</xdr:row>
      <xdr:rowOff>114301</xdr:rowOff>
    </xdr:to>
    <xdr:grpSp>
      <xdr:nvGrpSpPr>
        <xdr:cNvPr id="3" name="Ομάδα 2">
          <a:extLst>
            <a:ext uri="{FF2B5EF4-FFF2-40B4-BE49-F238E27FC236}">
              <a16:creationId xmlns:a16="http://schemas.microsoft.com/office/drawing/2014/main" id="{93BD323D-B807-4DC9-82D1-2419D0592459}"/>
            </a:ext>
          </a:extLst>
        </xdr:cNvPr>
        <xdr:cNvGrpSpPr/>
      </xdr:nvGrpSpPr>
      <xdr:grpSpPr>
        <a:xfrm>
          <a:off x="342900" y="4514851"/>
          <a:ext cx="5695950" cy="2076450"/>
          <a:chOff x="361950" y="4257676"/>
          <a:chExt cx="5695950" cy="2076450"/>
        </a:xfrm>
      </xdr:grpSpPr>
      <xdr:sp macro="" textlink="">
        <xdr:nvSpPr>
          <xdr:cNvPr id="27" name="Ορθογώνιο 26">
            <a:extLst>
              <a:ext uri="{FF2B5EF4-FFF2-40B4-BE49-F238E27FC236}">
                <a16:creationId xmlns:a16="http://schemas.microsoft.com/office/drawing/2014/main" id="{D2A991A4-D7C7-4619-B047-CB0C8832AC4C}"/>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8" name="Βήμα" descr="Περισσότερες πληροφορίες στο web&#10;">
            <a:extLst>
              <a:ext uri="{FF2B5EF4-FFF2-40B4-BE49-F238E27FC236}">
                <a16:creationId xmlns:a16="http://schemas.microsoft.com/office/drawing/2014/main" id="{DA0507A3-65A2-4A27-BE2D-D23069AF1FD1}"/>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9" name="Ευθεία γραμμή σύνδεσης 28" descr="Διακοσμητική γραμμή">
            <a:extLst>
              <a:ext uri="{FF2B5EF4-FFF2-40B4-BE49-F238E27FC236}">
                <a16:creationId xmlns:a16="http://schemas.microsoft.com/office/drawing/2014/main" id="{B3104255-0CEA-4FDA-A658-47296C06C36F}"/>
              </a:ext>
            </a:extLst>
          </xdr:cNvPr>
          <xdr:cNvCxnSpPr>
            <a:cxnSpLocks/>
          </xdr:cNvCxnSpPr>
        </xdr:nvCxnSpPr>
        <xdr:spPr>
          <a:xfrm>
            <a:off x="553932" y="48224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0" name="Ευθεία γραμμή σύνδεσης 29" descr="Διακοσμητική γραμμή">
            <a:extLst>
              <a:ext uri="{FF2B5EF4-FFF2-40B4-BE49-F238E27FC236}">
                <a16:creationId xmlns:a16="http://schemas.microsoft.com/office/drawing/2014/main" id="{49D6338B-887A-470A-8EFD-F86CF786FD84}"/>
              </a:ext>
            </a:extLst>
          </xdr:cNvPr>
          <xdr:cNvCxnSpPr>
            <a:cxnSpLocks/>
          </xdr:cNvCxnSpPr>
        </xdr:nvCxnSpPr>
        <xdr:spPr>
          <a:xfrm>
            <a:off x="553932" y="60644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23</xdr:row>
      <xdr:rowOff>188044</xdr:rowOff>
    </xdr:from>
    <xdr:to>
      <xdr:col>1</xdr:col>
      <xdr:colOff>3867150</xdr:colOff>
      <xdr:row>25</xdr:row>
      <xdr:rowOff>166123</xdr:rowOff>
    </xdr:to>
    <xdr:grpSp>
      <xdr:nvGrpSpPr>
        <xdr:cNvPr id="6" name="Ομάδα 5">
          <a:extLst>
            <a:ext uri="{FF2B5EF4-FFF2-40B4-BE49-F238E27FC236}">
              <a16:creationId xmlns:a16="http://schemas.microsoft.com/office/drawing/2014/main" id="{FFCA9288-014C-4486-980E-27B20766EED2}"/>
            </a:ext>
          </a:extLst>
        </xdr:cNvPr>
        <xdr:cNvGrpSpPr/>
      </xdr:nvGrpSpPr>
      <xdr:grpSpPr>
        <a:xfrm>
          <a:off x="571931" y="5141044"/>
          <a:ext cx="4142944" cy="359079"/>
          <a:chOff x="571931" y="4826719"/>
          <a:chExt cx="4142944" cy="359079"/>
        </a:xfrm>
      </xdr:grpSpPr>
      <xdr:sp macro="" textlink="">
        <xdr:nvSpPr>
          <xdr:cNvPr id="31" name="Βήμα" descr="Τα πάντα σχετικά με τη συνάρτηση MIN, με υπερ-σύνδεση στο web&#10;&#10;">
            <a:hlinkClick xmlns:r="http://schemas.openxmlformats.org/officeDocument/2006/relationships" r:id="rId1" tooltip="Επιλέξτε το για να μάθετε τα πάντα σχετικά με τη συνάρτηση MIN, στο web"/>
            <a:extLst>
              <a:ext uri="{FF2B5EF4-FFF2-40B4-BE49-F238E27FC236}">
                <a16:creationId xmlns:a16="http://schemas.microsoft.com/office/drawing/2014/main" id="{E268E6C5-C10D-4D45-964B-7EC8CCA4D651}"/>
              </a:ext>
            </a:extLst>
          </xdr:cNvPr>
          <xdr:cNvSpPr txBox="1"/>
        </xdr:nvSpPr>
        <xdr:spPr>
          <a:xfrm>
            <a:off x="1037116" y="4901079"/>
            <a:ext cx="367775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p>
        </xdr:txBody>
      </xdr:sp>
      <xdr:pic>
        <xdr:nvPicPr>
          <xdr:cNvPr id="32" name="Γραφικό 22" descr="Βέλος">
            <a:hlinkClick xmlns:r="http://schemas.openxmlformats.org/officeDocument/2006/relationships" r:id="rId1" tooltip="Επιλέξτε το για να μάθετε περισσότερα από το web"/>
            <a:extLst>
              <a:ext uri="{FF2B5EF4-FFF2-40B4-BE49-F238E27FC236}">
                <a16:creationId xmlns:a16="http://schemas.microsoft.com/office/drawing/2014/main" id="{BD8D1C8C-C851-4E89-B50B-1901F47631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25</xdr:row>
      <xdr:rowOff>173971</xdr:rowOff>
    </xdr:from>
    <xdr:to>
      <xdr:col>1</xdr:col>
      <xdr:colOff>3629025</xdr:colOff>
      <xdr:row>27</xdr:row>
      <xdr:rowOff>157360</xdr:rowOff>
    </xdr:to>
    <xdr:grpSp>
      <xdr:nvGrpSpPr>
        <xdr:cNvPr id="5" name="Ομάδα 4">
          <a:extLst>
            <a:ext uri="{FF2B5EF4-FFF2-40B4-BE49-F238E27FC236}">
              <a16:creationId xmlns:a16="http://schemas.microsoft.com/office/drawing/2014/main" id="{432B9DC1-07CB-4CB5-9408-142776FE3CE6}"/>
            </a:ext>
          </a:extLst>
        </xdr:cNvPr>
        <xdr:cNvGrpSpPr/>
      </xdr:nvGrpSpPr>
      <xdr:grpSpPr>
        <a:xfrm>
          <a:off x="571931" y="5507971"/>
          <a:ext cx="3904819" cy="364389"/>
          <a:chOff x="571931" y="5193646"/>
          <a:chExt cx="3904819" cy="364389"/>
        </a:xfrm>
      </xdr:grpSpPr>
      <xdr:sp macro="" textlink="">
        <xdr:nvSpPr>
          <xdr:cNvPr id="33" name="Βήμα" descr="Τα πάντα σχετικά με τη συνάρτηση MAX, με υπερ-σύνδεση στο web&#10;">
            <a:hlinkClick xmlns:r="http://schemas.openxmlformats.org/officeDocument/2006/relationships" r:id="rId4" tooltip="Επιλέξτε το για να μάθετε τα πάντα σχετικά με τη συνάρτηση MAX, στο web"/>
            <a:extLst>
              <a:ext uri="{FF2B5EF4-FFF2-40B4-BE49-F238E27FC236}">
                <a16:creationId xmlns:a16="http://schemas.microsoft.com/office/drawing/2014/main" id="{118881C9-E273-4528-B2BB-EADC59D4FCD0}"/>
              </a:ext>
            </a:extLst>
          </xdr:cNvPr>
          <xdr:cNvSpPr txBox="1"/>
        </xdr:nvSpPr>
        <xdr:spPr>
          <a:xfrm>
            <a:off x="1037116" y="5278961"/>
            <a:ext cx="34396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a:t>
            </a:r>
          </a:p>
        </xdr:txBody>
      </xdr:sp>
      <xdr:pic>
        <xdr:nvPicPr>
          <xdr:cNvPr id="34" name="Γραφικό 22" descr="Βέλος">
            <a:hlinkClick xmlns:r="http://schemas.openxmlformats.org/officeDocument/2006/relationships" r:id="rId4" tooltip="Επιλέξτε το για να μάθετε περισσότερα από το web"/>
            <a:extLst>
              <a:ext uri="{FF2B5EF4-FFF2-40B4-BE49-F238E27FC236}">
                <a16:creationId xmlns:a16="http://schemas.microsoft.com/office/drawing/2014/main" id="{1814A5AC-5DA3-4400-8D7C-01E449AEA3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28</xdr:row>
      <xdr:rowOff>22528</xdr:rowOff>
    </xdr:from>
    <xdr:to>
      <xdr:col>1</xdr:col>
      <xdr:colOff>3324225</xdr:colOff>
      <xdr:row>30</xdr:row>
      <xdr:rowOff>5917</xdr:rowOff>
    </xdr:to>
    <xdr:grpSp>
      <xdr:nvGrpSpPr>
        <xdr:cNvPr id="4" name="Ομάδα 3">
          <a:extLst>
            <a:ext uri="{FF2B5EF4-FFF2-40B4-BE49-F238E27FC236}">
              <a16:creationId xmlns:a16="http://schemas.microsoft.com/office/drawing/2014/main" id="{742226DB-497C-49F5-B244-A06F92B322A2}"/>
            </a:ext>
          </a:extLst>
        </xdr:cNvPr>
        <xdr:cNvGrpSpPr/>
      </xdr:nvGrpSpPr>
      <xdr:grpSpPr>
        <a:xfrm>
          <a:off x="584540" y="5928028"/>
          <a:ext cx="3587410" cy="364389"/>
          <a:chOff x="584540" y="5613703"/>
          <a:chExt cx="3587410" cy="364389"/>
        </a:xfrm>
      </xdr:grpSpPr>
      <xdr:sp macro="" textlink="">
        <xdr:nvSpPr>
          <xdr:cNvPr id="37" name="Βήμα" descr="Δωρεάν online εκπαίδευση για το Excel, με υπερ-σύνδεση στο web&#10;">
            <a:hlinkClick xmlns:r="http://schemas.openxmlformats.org/officeDocument/2006/relationships" r:id="rId5" tooltip="Επιλέξτε το για να μάθετε σχετικά με τη δωρεάν εκπαίδευση για το Excel, στο web"/>
            <a:extLst>
              <a:ext uri="{FF2B5EF4-FFF2-40B4-BE49-F238E27FC236}">
                <a16:creationId xmlns:a16="http://schemas.microsoft.com/office/drawing/2014/main" id="{F83437F7-466E-4778-8A80-A19AB367662B}"/>
              </a:ext>
            </a:extLst>
          </xdr:cNvPr>
          <xdr:cNvSpPr txBox="1"/>
        </xdr:nvSpPr>
        <xdr:spPr>
          <a:xfrm>
            <a:off x="1049724" y="5636232"/>
            <a:ext cx="31222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38"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9D17680E-9B5E-477A-95F3-62B379C82EE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twoCellAnchor editAs="oneCell">
    <xdr:from>
      <xdr:col>2</xdr:col>
      <xdr:colOff>762000</xdr:colOff>
      <xdr:row>15</xdr:row>
      <xdr:rowOff>152400</xdr:rowOff>
    </xdr:from>
    <xdr:to>
      <xdr:col>7</xdr:col>
      <xdr:colOff>276225</xdr:colOff>
      <xdr:row>25</xdr:row>
      <xdr:rowOff>96710</xdr:rowOff>
    </xdr:to>
    <xdr:grpSp>
      <xdr:nvGrpSpPr>
        <xdr:cNvPr id="39" name="ΚΑΛΟ ΕΙΝΑΙ ΝΑ ΓΝΩΡΙΖΕΤΕ" descr="ΚΑΛΟ ΕΙΝΑΙ ΝΑ ΓΝΩΡΙΖΕΤΕ&#10;&#10;">
          <a:extLst>
            <a:ext uri="{FF2B5EF4-FFF2-40B4-BE49-F238E27FC236}">
              <a16:creationId xmlns:a16="http://schemas.microsoft.com/office/drawing/2014/main" id="{1617705E-A557-408B-AB54-5DBE8291A7F8}"/>
            </a:ext>
          </a:extLst>
        </xdr:cNvPr>
        <xdr:cNvGrpSpPr/>
      </xdr:nvGrpSpPr>
      <xdr:grpSpPr>
        <a:xfrm>
          <a:off x="7134225" y="3581400"/>
          <a:ext cx="3209925" cy="1849310"/>
          <a:chOff x="6778625" y="15514765"/>
          <a:chExt cx="3312054" cy="1776285"/>
        </a:xfrm>
      </xdr:grpSpPr>
      <xdr:sp macro="" textlink="">
        <xdr:nvSpPr>
          <xdr:cNvPr id="40" name="Βήμα" descr="GOOD TO KNOW&#10;You can use either MIN or MAX with multiple ranges, or values to show the greater or lesser of those values, like =MIN(A1:A10,B1:B10), or =MAX(A1:A10,B1), where B1 contains a threshold value, like 10, in which case the formula would never return a result less than 10.&#10;&#10;">
            <a:extLst>
              <a:ext uri="{FF2B5EF4-FFF2-40B4-BE49-F238E27FC236}">
                <a16:creationId xmlns:a16="http://schemas.microsoft.com/office/drawing/2014/main" id="{DA9CF6DC-C185-4A57-82E2-BEDA961A6793}"/>
              </a:ext>
            </a:extLst>
          </xdr:cNvPr>
          <xdr:cNvSpPr txBox="1"/>
        </xdr:nvSpPr>
        <xdr:spPr>
          <a:xfrm>
            <a:off x="7042958"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χρησιμοποιήσετε τη συνάρτηση </a:t>
            </a:r>
            <a:r>
              <a:rPr lang="el" sz="1100" b="1" i="0" kern="1200" baseline="0">
                <a:solidFill>
                  <a:schemeClr val="dk1"/>
                </a:solidFill>
                <a:effectLst/>
                <a:latin typeface="+mn-lt"/>
                <a:ea typeface="+mn-ea"/>
                <a:cs typeface="+mn-cs"/>
              </a:rPr>
              <a:t>MIN</a:t>
            </a:r>
            <a:r>
              <a:rPr lang="el" sz="1100" b="0" i="0" kern="1200" baseline="0">
                <a:solidFill>
                  <a:schemeClr val="dk1"/>
                </a:solidFill>
                <a:effectLst/>
                <a:latin typeface="+mn-lt"/>
                <a:ea typeface="+mn-ea"/>
                <a:cs typeface="+mn-cs"/>
              </a:rPr>
              <a:t> ή</a:t>
            </a:r>
            <a:r>
              <a:rPr lang="el" sz="1100" b="1" i="0" kern="1200" baseline="0">
                <a:solidFill>
                  <a:schemeClr val="dk1"/>
                </a:solidFill>
                <a:effectLst/>
                <a:latin typeface="+mn-lt"/>
                <a:ea typeface="+mn-ea"/>
                <a:cs typeface="+mn-cs"/>
              </a:rPr>
              <a:t> MAX</a:t>
            </a:r>
            <a:r>
              <a:rPr lang="el" sz="1100" b="0" i="0" kern="1200" baseline="0">
                <a:solidFill>
                  <a:schemeClr val="dk1"/>
                </a:solidFill>
                <a:effectLst/>
                <a:latin typeface="+mn-lt"/>
                <a:ea typeface="+mn-ea"/>
                <a:cs typeface="+mn-cs"/>
              </a:rPr>
              <a:t> με πολλαπλές περιοχές ή τιμές για να εμφανίσετε τη μεγαλύτερη ή τη μικρότερη από αυτές τις τιμές, για παράδειγμα =MIN(A1:A10</a:t>
            </a:r>
            <a:r>
              <a:rPr lang="en-US" sz="1100" b="0"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B1:B10) ή AX(A1:A10</a:t>
            </a:r>
            <a:r>
              <a:rPr lang="en-US" sz="1100" b="0" i="0" kern="1200" baseline="0">
                <a:solidFill>
                  <a:schemeClr val="dk1"/>
                </a:solidFill>
                <a:effectLst/>
                <a:latin typeface="+mn-lt"/>
                <a:ea typeface="+mn-ea"/>
                <a:cs typeface="+mn-cs"/>
              </a:rPr>
              <a:t>;</a:t>
            </a:r>
            <a:r>
              <a:rPr lang="el" sz="1100" b="0" i="0" kern="1200" baseline="0">
                <a:solidFill>
                  <a:schemeClr val="dk1"/>
                </a:solidFill>
                <a:effectLst/>
                <a:latin typeface="+mn-lt"/>
                <a:ea typeface="+mn-ea"/>
                <a:cs typeface="+mn-cs"/>
              </a:rPr>
              <a:t>B1), όπου το B1 περιέχει μια τιμή ορίου, για παράδειγμα 10, με αποτέλεσμα ο τύπος να μην επιστρέφει ποτέ αποτελέσματα μικρότερα του 10.</a:t>
            </a:r>
            <a:endParaRPr lang="en-US" sz="1100">
              <a:effectLst/>
              <a:latin typeface="+mn-lt"/>
            </a:endParaRPr>
          </a:p>
        </xdr:txBody>
      </xdr:sp>
      <xdr:pic>
        <xdr:nvPicPr>
          <xdr:cNvPr id="41" name="Γραφικό 147" descr="Γυαλιά">
            <a:extLst>
              <a:ext uri="{FF2B5EF4-FFF2-40B4-BE49-F238E27FC236}">
                <a16:creationId xmlns:a16="http://schemas.microsoft.com/office/drawing/2014/main" id="{0C5E1E53-3B3A-45B8-9A4D-A647A2A4A50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778625" y="15628855"/>
            <a:ext cx="323347" cy="349115"/>
          </a:xfrm>
          <a:prstGeom prst="rect">
            <a:avLst/>
          </a:prstGeom>
        </xdr:spPr>
      </xdr:pic>
      <xdr:sp macro="" textlink="">
        <xdr:nvSpPr>
          <xdr:cNvPr id="42" name="Ελεύθερη μορφή: σχήμα 41" descr="Βέλος">
            <a:extLst>
              <a:ext uri="{FF2B5EF4-FFF2-40B4-BE49-F238E27FC236}">
                <a16:creationId xmlns:a16="http://schemas.microsoft.com/office/drawing/2014/main" id="{BD5A064F-A80A-499D-92F8-64D2BEDF69F1}"/>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absoluteAnchor>
    <xdr:pos x="561975" y="3790950"/>
    <xdr:ext cx="1440000" cy="335449"/>
    <xdr:sp macro="" textlink="">
      <xdr:nvSpPr>
        <xdr:cNvPr id="43" name="ΚουμπίΠροηγούμενο" descr="Επιστροφή στο προηγούμενο φύλλο">
          <a:hlinkClick xmlns:r="http://schemas.openxmlformats.org/officeDocument/2006/relationships" r:id="rId8" tooltip="Κάντε κλικ εδώ για να επιστρέψετε στο προηγούμενο φύλλο"/>
          <a:extLst>
            <a:ext uri="{FF2B5EF4-FFF2-40B4-BE49-F238E27FC236}">
              <a16:creationId xmlns:a16="http://schemas.microsoft.com/office/drawing/2014/main" id="{4A8A6AC5-39D2-478E-BABC-4FA14FC159F7}"/>
            </a:ext>
          </a:extLst>
        </xdr:cNvPr>
        <xdr:cNvSpPr/>
      </xdr:nvSpPr>
      <xdr:spPr>
        <a:xfrm flipH="1">
          <a:off x="561975" y="3790950"/>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absoluteAnchor>
  <xdr:absoluteAnchor>
    <xdr:pos x="4484736" y="3790950"/>
    <xdr:ext cx="1275170" cy="335449"/>
    <xdr:sp macro="" textlink="">
      <xdr:nvSpPr>
        <xdr:cNvPr id="44" name="ΚουμπίΕπόμενο" descr="Μετακίνηση στο επόμενο φύλλο">
          <a:hlinkClick xmlns:r="http://schemas.openxmlformats.org/officeDocument/2006/relationships" r:id="rId9" tooltip="Κάντε κλικ εδώ για να προχωρήσετε στο επόμενο φύλλο"/>
          <a:extLst>
            <a:ext uri="{FF2B5EF4-FFF2-40B4-BE49-F238E27FC236}">
              <a16:creationId xmlns:a16="http://schemas.microsoft.com/office/drawing/2014/main" id="{B091AE1C-BD6E-4F50-9366-449007968A7F}"/>
            </a:ext>
          </a:extLst>
        </xdr:cNvPr>
        <xdr:cNvSpPr/>
      </xdr:nvSpPr>
      <xdr:spPr>
        <a:xfrm>
          <a:off x="4484736" y="37909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Κάτω γραμμή" descr="Διακοσμητική γραμμή">
          <a:extLst>
            <a:ext uri="{FF2B5EF4-FFF2-40B4-BE49-F238E27FC236}">
              <a16:creationId xmlns:a16="http://schemas.microsoft.com/office/drawing/2014/main" id="{FAE27880-D0A9-496B-B9C4-3BA9C49EA05F}"/>
            </a:ext>
          </a:extLst>
        </xdr:cNvPr>
        <xdr:cNvCxnSpPr>
          <a:cxnSpLocks/>
        </xdr:cNvCxnSpPr>
      </xdr:nvCxnSpPr>
      <xdr:spPr>
        <a:xfrm>
          <a:off x="554805" y="84772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1171575</xdr:colOff>
      <xdr:row>11</xdr:row>
      <xdr:rowOff>122574</xdr:rowOff>
    </xdr:from>
    <xdr:to>
      <xdr:col>5</xdr:col>
      <xdr:colOff>552450</xdr:colOff>
      <xdr:row>23</xdr:row>
      <xdr:rowOff>3</xdr:rowOff>
    </xdr:to>
    <xdr:grpSp>
      <xdr:nvGrpSpPr>
        <xdr:cNvPr id="110" name="ΚΑΛΟ ΕΙΝΑΙ ΝΑ ΓΝΩΡΙΖΕΤΕ" descr="GOOD TO KNOW&#10;Excel keeps dates and times based on the number of days starting from January 1, 1900. Times are kept in fractional portions of a day based on minutes.&#10;&#10;So 01/01/2017 12:30 PM is actually stored as 42736.5208.&#10;&#10;">
          <a:extLst>
            <a:ext uri="{FF2B5EF4-FFF2-40B4-BE49-F238E27FC236}">
              <a16:creationId xmlns:a16="http://schemas.microsoft.com/office/drawing/2014/main" id="{5FD1EED7-BA78-459D-8631-C577BE6708FF}"/>
            </a:ext>
          </a:extLst>
        </xdr:cNvPr>
        <xdr:cNvGrpSpPr/>
      </xdr:nvGrpSpPr>
      <xdr:grpSpPr>
        <a:xfrm>
          <a:off x="7543800" y="3084849"/>
          <a:ext cx="3600450" cy="2163429"/>
          <a:chOff x="6778625" y="15449520"/>
          <a:chExt cx="3432175" cy="2078000"/>
        </a:xfrm>
      </xdr:grpSpPr>
      <xdr:sp macro="" textlink="">
        <xdr:nvSpPr>
          <xdr:cNvPr id="111" name="Βήμα" descr="GOOD TO KNOW&#10;Excel keeps dates and times based on the number of days starting from January 1, 1900. Times are kept in fractional portions of a day based on minutes. So 01/01/2017 12:30 PM is actually stored as 42736.5208. If the Time or Date show up as numbers like that, then you can press Ctrl+1 &gt; Number &gt; select a Date or Time format. &#10;&#10;">
            <a:extLst>
              <a:ext uri="{FF2B5EF4-FFF2-40B4-BE49-F238E27FC236}">
                <a16:creationId xmlns:a16="http://schemas.microsoft.com/office/drawing/2014/main" id="{7BF2997B-A0C3-4169-8E09-CA4590DE712A}"/>
              </a:ext>
            </a:extLst>
          </xdr:cNvPr>
          <xdr:cNvSpPr txBox="1"/>
        </xdr:nvSpPr>
        <xdr:spPr>
          <a:xfrm>
            <a:off x="7042958" y="15665450"/>
            <a:ext cx="3167842" cy="1862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Το Excel διατηρεί τις ημερομηνίες και τις ώρες, με βάση το πλήθος ημερών που έχει παρέλθει από την ημερομηνία 1 Ιανουαρίου 1900. Οι ώρες φυλάσσονται ως δεκαδικά τμήματα της ημέρας, με βάση τα λεπτά. Επομένως, η ημερομηνία 01/01/2017 12:30. στην πραγματικότητα αποθηκεύεται ως 42736,5208. Αν η ώρα ή η ημερομηνία εμφανίζεται ως αριθμός αυτής της μορφής, μπορείτε να πατήσετε </a:t>
            </a:r>
            <a:r>
              <a:rPr lang="el" sz="1100" b="1" i="0" kern="1200" baseline="0">
                <a:solidFill>
                  <a:schemeClr val="dk1"/>
                </a:solidFill>
                <a:effectLst/>
                <a:latin typeface="+mn-lt"/>
                <a:ea typeface="+mn-ea"/>
                <a:cs typeface="+mn-cs"/>
              </a:rPr>
              <a:t>Ctrl+1</a:t>
            </a:r>
            <a:r>
              <a:rPr lang="el" sz="1100" b="0" i="0" kern="1200" baseline="0">
                <a:solidFill>
                  <a:schemeClr val="dk1"/>
                </a:solidFill>
                <a:effectLst/>
                <a:latin typeface="+mn-lt"/>
                <a:ea typeface="+mn-ea"/>
                <a:cs typeface="+mn-cs"/>
              </a:rPr>
              <a:t> &gt; </a:t>
            </a:r>
            <a:r>
              <a:rPr lang="el" sz="1100" b="1" i="0" kern="1200" baseline="0">
                <a:solidFill>
                  <a:schemeClr val="dk1"/>
                </a:solidFill>
                <a:effectLst/>
                <a:latin typeface="+mn-lt"/>
                <a:ea typeface="+mn-ea"/>
                <a:cs typeface="+mn-cs"/>
              </a:rPr>
              <a:t>Αριθμός</a:t>
            </a:r>
            <a:r>
              <a:rPr lang="el" sz="1100" b="0" i="0" kern="1200" baseline="0">
                <a:solidFill>
                  <a:schemeClr val="dk1"/>
                </a:solidFill>
                <a:effectLst/>
                <a:latin typeface="+mn-lt"/>
                <a:ea typeface="+mn-ea"/>
                <a:cs typeface="+mn-cs"/>
              </a:rPr>
              <a:t> &gt;</a:t>
            </a:r>
            <a:r>
              <a:rPr lang="el" sz="1100" b="1" i="0" kern="1200" baseline="0">
                <a:solidFill>
                  <a:schemeClr val="dk1"/>
                </a:solidFill>
                <a:effectLst/>
                <a:latin typeface="+mn-lt"/>
                <a:ea typeface="+mn-ea"/>
                <a:cs typeface="+mn-cs"/>
              </a:rPr>
              <a:t> </a:t>
            </a:r>
            <a:r>
              <a:rPr lang="el" sz="1100" b="0" i="0" kern="1200" baseline="0">
                <a:solidFill>
                  <a:schemeClr val="dk1"/>
                </a:solidFill>
                <a:effectLst/>
                <a:latin typeface="+mn-lt"/>
                <a:ea typeface="+mn-ea"/>
                <a:cs typeface="+mn-cs"/>
              </a:rPr>
              <a:t>επιλέξτε μια μορφή</a:t>
            </a:r>
            <a:r>
              <a:rPr lang="el" sz="1100" b="1" i="0" kern="1200" baseline="0">
                <a:solidFill>
                  <a:schemeClr val="dk1"/>
                </a:solidFill>
                <a:effectLst/>
                <a:latin typeface="+mn-lt"/>
                <a:ea typeface="+mn-ea"/>
                <a:cs typeface="+mn-cs"/>
              </a:rPr>
              <a:t> ημερομηνίας </a:t>
            </a:r>
            <a:r>
              <a:rPr lang="el-GR" sz="1100" b="0" i="0" kern="1200" baseline="0">
                <a:solidFill>
                  <a:schemeClr val="dk1"/>
                </a:solidFill>
                <a:effectLst/>
                <a:latin typeface="+mn-lt"/>
                <a:ea typeface="+mn-ea"/>
                <a:cs typeface="+mn-cs"/>
              </a:rPr>
              <a:t>ή </a:t>
            </a:r>
            <a:r>
              <a:rPr lang="el-GR" sz="1100" b="1" i="0" kern="1200" baseline="0">
                <a:solidFill>
                  <a:schemeClr val="dk1"/>
                </a:solidFill>
                <a:effectLst/>
                <a:latin typeface="+mn-lt"/>
                <a:ea typeface="+mn-ea"/>
                <a:cs typeface="+mn-cs"/>
              </a:rPr>
              <a:t>Ώρα</a:t>
            </a:r>
            <a:r>
              <a:rPr lang="el" sz="1100" b="0" i="0" kern="1200" baseline="0">
                <a:solidFill>
                  <a:schemeClr val="dk1"/>
                </a:solidFill>
                <a:effectLst/>
                <a:latin typeface="+mn-lt"/>
                <a:ea typeface="+mn-ea"/>
                <a:cs typeface="+mn-cs"/>
              </a:rPr>
              <a:t>. </a:t>
            </a:r>
            <a:endParaRPr lang="en-US" sz="1100">
              <a:effectLst/>
              <a:latin typeface="+mn-lt"/>
            </a:endParaRPr>
          </a:p>
        </xdr:txBody>
      </xdr:sp>
      <xdr:pic>
        <xdr:nvPicPr>
          <xdr:cNvPr id="112" name="Γραφικό 147" descr="Γυαλιά">
            <a:extLst>
              <a:ext uri="{FF2B5EF4-FFF2-40B4-BE49-F238E27FC236}">
                <a16:creationId xmlns:a16="http://schemas.microsoft.com/office/drawing/2014/main" id="{27B9B366-B86D-4174-92BE-C48629B241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19705"/>
            <a:ext cx="323347" cy="349115"/>
          </a:xfrm>
          <a:prstGeom prst="rect">
            <a:avLst/>
          </a:prstGeom>
        </xdr:spPr>
      </xdr:pic>
      <xdr:sp macro="" textlink="">
        <xdr:nvSpPr>
          <xdr:cNvPr id="113" name="Ελεύθερη μορφή: σχήμα 112" descr="Βέλος">
            <a:extLst>
              <a:ext uri="{FF2B5EF4-FFF2-40B4-BE49-F238E27FC236}">
                <a16:creationId xmlns:a16="http://schemas.microsoft.com/office/drawing/2014/main" id="{70DF2B70-E9B4-4B83-9810-DBBCC80FDC11}"/>
              </a:ext>
            </a:extLst>
          </xdr:cNvPr>
          <xdr:cNvSpPr/>
        </xdr:nvSpPr>
        <xdr:spPr>
          <a:xfrm rot="5774257" flipV="1">
            <a:off x="8309328" y="15344818"/>
            <a:ext cx="284005" cy="493409"/>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0</xdr:row>
      <xdr:rowOff>352425</xdr:rowOff>
    </xdr:from>
    <xdr:to>
      <xdr:col>1</xdr:col>
      <xdr:colOff>5229225</xdr:colOff>
      <xdr:row>21</xdr:row>
      <xdr:rowOff>66675</xdr:rowOff>
    </xdr:to>
    <xdr:grpSp>
      <xdr:nvGrpSpPr>
        <xdr:cNvPr id="2" name="Ομάδα 1">
          <a:extLst>
            <a:ext uri="{FF2B5EF4-FFF2-40B4-BE49-F238E27FC236}">
              <a16:creationId xmlns:a16="http://schemas.microsoft.com/office/drawing/2014/main" id="{9EC07B18-6CCC-4D21-8D16-EAC636990ABB}"/>
            </a:ext>
          </a:extLst>
        </xdr:cNvPr>
        <xdr:cNvGrpSpPr/>
      </xdr:nvGrpSpPr>
      <xdr:grpSpPr>
        <a:xfrm>
          <a:off x="342900" y="352425"/>
          <a:ext cx="5734050" cy="4581525"/>
          <a:chOff x="342900" y="352425"/>
          <a:chExt cx="5734050" cy="4593008"/>
        </a:xfrm>
      </xdr:grpSpPr>
      <xdr:sp macro="" textlink="">
        <xdr:nvSpPr>
          <xdr:cNvPr id="88" name="Κείμενο_φόντου_περιήγησης" descr="Φόντο">
            <a:extLst>
              <a:ext uri="{FF2B5EF4-FFF2-40B4-BE49-F238E27FC236}">
                <a16:creationId xmlns:a16="http://schemas.microsoft.com/office/drawing/2014/main" id="{1B9F331C-35CF-445A-B76D-D6E6332E2CF5}"/>
              </a:ext>
            </a:extLst>
          </xdr:cNvPr>
          <xdr:cNvSpPr/>
        </xdr:nvSpPr>
        <xdr:spPr>
          <a:xfrm>
            <a:off x="342900" y="352425"/>
            <a:ext cx="5734050" cy="459300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7" name="Κείμενο_κεφαλίδας_περιήγησης" descr="Συναρτήσεις ημερομηνίας">
            <a:extLst>
              <a:ext uri="{FF2B5EF4-FFF2-40B4-BE49-F238E27FC236}">
                <a16:creationId xmlns:a16="http://schemas.microsoft.com/office/drawing/2014/main" id="{1EE65C32-27B1-48DD-9EA0-C5AF4DDF9DA1}"/>
              </a:ext>
            </a:extLst>
          </xdr:cNvPr>
          <xdr:cNvSpPr txBox="1"/>
        </xdr:nvSpPr>
        <xdr:spPr>
          <a:xfrm>
            <a:off x="546103" y="446746"/>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ημερομηνίας</a:t>
            </a:r>
            <a:endPar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Courier New" panose="02070309020205020404" pitchFamily="49" charset="0"/>
            </a:endParaRPr>
          </a:p>
        </xdr:txBody>
      </xdr:sp>
      <xdr:cxnSp macro="">
        <xdr:nvCxnSpPr>
          <xdr:cNvPr id="98" name="Κείμενο_γραμμής1_περιήγησης" descr="Διακοσμητική γραμμή">
            <a:extLst>
              <a:ext uri="{FF2B5EF4-FFF2-40B4-BE49-F238E27FC236}">
                <a16:creationId xmlns:a16="http://schemas.microsoft.com/office/drawing/2014/main" id="{EC0E883E-105A-4156-A84D-D7E17410FCE4}"/>
              </a:ext>
            </a:extLst>
          </xdr:cNvPr>
          <xdr:cNvCxnSpPr>
            <a:cxnSpLocks/>
          </xdr:cNvCxnSpPr>
        </xdr:nvCxnSpPr>
        <xdr:spPr>
          <a:xfrm>
            <a:off x="546103" y="101267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3" name="Κείμενο_γραμμής2_περιήγησης" descr="Διακοσμητική γραμμή">
            <a:extLst>
              <a:ext uri="{FF2B5EF4-FFF2-40B4-BE49-F238E27FC236}">
                <a16:creationId xmlns:a16="http://schemas.microsoft.com/office/drawing/2014/main" id="{A8B37EE1-E313-4FB9-9B34-9B560124860A}"/>
              </a:ext>
            </a:extLst>
          </xdr:cNvPr>
          <xdr:cNvCxnSpPr>
            <a:cxnSpLocks/>
          </xdr:cNvCxnSpPr>
        </xdr:nvCxnSpPr>
        <xdr:spPr>
          <a:xfrm>
            <a:off x="546103" y="471198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4" name="Κείμενο_εισαγωγής_περιήγησης" descr="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
            <a:extLst>
              <a:ext uri="{FF2B5EF4-FFF2-40B4-BE49-F238E27FC236}">
                <a16:creationId xmlns:a16="http://schemas.microsoft.com/office/drawing/2014/main" id="{1CD4C115-CC7A-486C-867C-2FDD553B15B7}"/>
              </a:ext>
            </a:extLst>
          </xdr:cNvPr>
          <xdr:cNvSpPr txBox="1"/>
        </xdr:nvSpPr>
        <xdr:spPr>
          <a:xfrm>
            <a:off x="581188" y="1045767"/>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Το Excel μπορεί να επιστρέψει την τρέχουσα ημερομηνία, με βάση τις τοπικές ρυθμίσεις του υπολογιστή σας. Μπορείτε επίσης να προσθέσετε και να αφαιρέσετε ημερομηνίες.</a:t>
            </a:r>
          </a:p>
        </xdr:txBody>
      </xdr:sp>
      <xdr:grpSp>
        <xdr:nvGrpSpPr>
          <xdr:cNvPr id="105" name="Ομάδα_βήματος">
            <a:extLst>
              <a:ext uri="{FF2B5EF4-FFF2-40B4-BE49-F238E27FC236}">
                <a16:creationId xmlns:a16="http://schemas.microsoft.com/office/drawing/2014/main" id="{06FF7E03-9CF3-4BF2-97FA-A9B470E37530}"/>
              </a:ext>
            </a:extLst>
          </xdr:cNvPr>
          <xdr:cNvGrpSpPr/>
        </xdr:nvGrpSpPr>
        <xdr:grpSpPr>
          <a:xfrm>
            <a:off x="561975" y="1715645"/>
            <a:ext cx="5467350" cy="699338"/>
            <a:chOff x="600549" y="7948886"/>
            <a:chExt cx="5195285" cy="706221"/>
          </a:xfrm>
        </xdr:grpSpPr>
        <xdr:sp macro="" textlink="">
          <xdr:nvSpPr>
            <xdr:cNvPr id="106" name="Κείμενο_βήματος" descr="Δείτε τη συνάρτηση TODAY,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TODAY() στο κελί D6.">
              <a:extLst>
                <a:ext uri="{FF2B5EF4-FFF2-40B4-BE49-F238E27FC236}">
                  <a16:creationId xmlns:a16="http://schemas.microsoft.com/office/drawing/2014/main" id="{2869B18E-B13C-49FB-B4C9-A2A2A69C0D27}"/>
                </a:ext>
              </a:extLst>
            </xdr:cNvPr>
            <xdr:cNvSpPr txBox="1"/>
          </xdr:nvSpPr>
          <xdr:spPr>
            <a:xfrm>
              <a:off x="1017295" y="7948886"/>
              <a:ext cx="4778539" cy="70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Δείτε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TODAY</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οποία επιστρέφει τη σημερινή ημερομηνία. Αυτές είναι δυναμικές συναρτήσεις, συνεπώς όταν ανοίξετε το βιβλίο εργασίας αύριο, θα εμφανιστεί η αυριανή ημερομηνία.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=TODAY()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D6.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7" name="Σχήμα_βήματος" descr="1">
              <a:extLst>
                <a:ext uri="{FF2B5EF4-FFF2-40B4-BE49-F238E27FC236}">
                  <a16:creationId xmlns:a16="http://schemas.microsoft.com/office/drawing/2014/main" id="{DAFBA7DB-90FE-4D29-BEDA-99F5C45CAE41}"/>
                </a:ext>
              </a:extLst>
            </xdr:cNvPr>
            <xdr:cNvSpPr/>
          </xdr:nvSpPr>
          <xdr:spPr>
            <a:xfrm>
              <a:off x="600549" y="7993714"/>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14" name="Ομάδα_βήματος" descr="Αφαίρεση ημερομηνιών - Καταχωρήστε τα επόμενα γενέθλιά σας σε μορφή ΜΜ/ΗΗ/ΕΕ και το Excel θα σας ενημερώσει για το πλήθος ημερών που απομένουν μέχρι τότε, χρησιμοποιώντας τη συνάρτηση =D7-D6.&#10;">
            <a:extLst>
              <a:ext uri="{FF2B5EF4-FFF2-40B4-BE49-F238E27FC236}">
                <a16:creationId xmlns:a16="http://schemas.microsoft.com/office/drawing/2014/main" id="{8949AC7E-881F-4686-B2D3-0D3D90D9B1DC}"/>
              </a:ext>
            </a:extLst>
          </xdr:cNvPr>
          <xdr:cNvGrpSpPr/>
        </xdr:nvGrpSpPr>
        <xdr:grpSpPr>
          <a:xfrm>
            <a:off x="561975" y="2586797"/>
            <a:ext cx="5305426" cy="773511"/>
            <a:chOff x="609600" y="7982003"/>
            <a:chExt cx="5050232" cy="749562"/>
          </a:xfrm>
        </xdr:grpSpPr>
        <xdr:sp macro="" textlink="">
          <xdr:nvSpPr>
            <xdr:cNvPr id="115" name="Κείμενο_βήματος" descr="Αφαίρεση ημερομηνιών - Καταχωρήστε στο κελί D7 τα επόμενα γενέθλιά σας σε μορφή ΜΜ/ΗΗ/ΕΕ και το Excel θα σας ενημερώσει για το πλήθος ημερών που απομένουν μέχρι τότε, χρησιμοποιώντας τη συνάρτηση =D7-D6 στο κελί D8.&#10;&#10;">
              <a:extLst>
                <a:ext uri="{FF2B5EF4-FFF2-40B4-BE49-F238E27FC236}">
                  <a16:creationId xmlns:a16="http://schemas.microsoft.com/office/drawing/2014/main" id="{674AF6D9-AA9C-4D64-BAE7-B4CD50116B71}"/>
                </a:ext>
              </a:extLst>
            </xdr:cNvPr>
            <xdr:cNvSpPr txBox="1"/>
          </xdr:nvSpPr>
          <xdr:spPr>
            <a:xfrm>
              <a:off x="1017295" y="7982003"/>
              <a:ext cx="4642537" cy="749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Αφαίρεση ημερομηνιών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Καταχωρήστε στο κελί D7 τα επόμενα γενέθλιά σας σε μορφή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ΗΗ/ΜΜ/ΕΕ</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το Excel θα σας ενημερώσει για το πλήθος ημερών που απομένουν μέχρι τότε, χρησιμοποιώντας τη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=D7-D6</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D8.</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Σχήμα_βήματος" descr="2">
              <a:extLst>
                <a:ext uri="{FF2B5EF4-FFF2-40B4-BE49-F238E27FC236}">
                  <a16:creationId xmlns:a16="http://schemas.microsoft.com/office/drawing/2014/main" id="{E34DF662-0D83-4816-83DC-20F2E0EC0120}"/>
                </a:ext>
              </a:extLst>
            </xdr:cNvPr>
            <xdr:cNvSpPr/>
          </xdr:nvSpPr>
          <xdr:spPr>
            <a:xfrm>
              <a:off x="609600" y="7986311"/>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7" name="Ομάδα_βήματος">
            <a:extLst>
              <a:ext uri="{FF2B5EF4-FFF2-40B4-BE49-F238E27FC236}">
                <a16:creationId xmlns:a16="http://schemas.microsoft.com/office/drawing/2014/main" id="{8475192F-E42A-4700-8E84-BC6112DACD7C}"/>
              </a:ext>
            </a:extLst>
          </xdr:cNvPr>
          <xdr:cNvGrpSpPr/>
        </xdr:nvGrpSpPr>
        <xdr:grpSpPr>
          <a:xfrm>
            <a:off x="561977" y="3410926"/>
            <a:ext cx="5333999" cy="1219392"/>
            <a:chOff x="627640" y="8195848"/>
            <a:chExt cx="5050939" cy="1200218"/>
          </a:xfrm>
        </xdr:grpSpPr>
        <xdr:sp macro="" textlink="">
          <xdr:nvSpPr>
            <xdr:cNvPr id="118" name="Κείμενο_βήματος" descr="Προσθήκη ημερομηνιών -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D6+D10 για να υπολογίσουμε την ημερομηνία που μας ενδιαφέρει.">
              <a:extLst>
                <a:ext uri="{FF2B5EF4-FFF2-40B4-BE49-F238E27FC236}">
                  <a16:creationId xmlns:a16="http://schemas.microsoft.com/office/drawing/2014/main" id="{37BB0272-2987-4A11-B2B1-9F0CA7972BC1}"/>
                </a:ext>
              </a:extLst>
            </xdr:cNvPr>
            <xdr:cNvSpPr txBox="1"/>
          </xdr:nvSpPr>
          <xdr:spPr>
            <a:xfrm>
              <a:off x="1017296" y="8237807"/>
              <a:ext cx="4661283" cy="1158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Προσθήκη ημερομηνιών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Ας υποθέσουμε ότι θέλετε να μάθετε ποια ημερομηνία λήγει ένας λογαριασμός ή πότε πρέπει να επιστρέψετε ένα βιβλίο στη βιβλιοθήκη. Μπορείτε να προσθέσετε ημέρες σε μια ημερομηνία για να το μάθετε αυτό. Στο κελί D10, καταχωρήστε έναν τυχαίο αριθμό ημερών. Στο κελί D11, έχουμε προσθέσει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=D6+D10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υπολογίσουμε την ημερομηνία που μας ενδιαφέρει.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9" name="Σχήμα_βήματος" descr="3">
              <a:extLst>
                <a:ext uri="{FF2B5EF4-FFF2-40B4-BE49-F238E27FC236}">
                  <a16:creationId xmlns:a16="http://schemas.microsoft.com/office/drawing/2014/main" id="{824C0607-47BE-4C56-BBB4-6FA6522CE93B}"/>
                </a:ext>
              </a:extLst>
            </xdr:cNvPr>
            <xdr:cNvSpPr/>
          </xdr:nvSpPr>
          <xdr:spPr>
            <a:xfrm>
              <a:off x="627640" y="8195848"/>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342900</xdr:colOff>
      <xdr:row>21</xdr:row>
      <xdr:rowOff>171450</xdr:rowOff>
    </xdr:from>
    <xdr:to>
      <xdr:col>1</xdr:col>
      <xdr:colOff>5229225</xdr:colOff>
      <xdr:row>70</xdr:row>
      <xdr:rowOff>161925</xdr:rowOff>
    </xdr:to>
    <xdr:grpSp>
      <xdr:nvGrpSpPr>
        <xdr:cNvPr id="3" name="Ομάδα 2">
          <a:extLst>
            <a:ext uri="{FF2B5EF4-FFF2-40B4-BE49-F238E27FC236}">
              <a16:creationId xmlns:a16="http://schemas.microsoft.com/office/drawing/2014/main" id="{1795FAE7-51BD-4A4A-B2DF-46B6749784D2}"/>
            </a:ext>
          </a:extLst>
        </xdr:cNvPr>
        <xdr:cNvGrpSpPr/>
      </xdr:nvGrpSpPr>
      <xdr:grpSpPr>
        <a:xfrm>
          <a:off x="342900" y="5038725"/>
          <a:ext cx="5734050" cy="9363075"/>
          <a:chOff x="342900" y="4248150"/>
          <a:chExt cx="5734050" cy="9627444"/>
        </a:xfrm>
      </xdr:grpSpPr>
      <xdr:grpSp>
        <xdr:nvGrpSpPr>
          <xdr:cNvPr id="120" name="Ομάδα 119">
            <a:extLst>
              <a:ext uri="{FF2B5EF4-FFF2-40B4-BE49-F238E27FC236}">
                <a16:creationId xmlns:a16="http://schemas.microsoft.com/office/drawing/2014/main" id="{30906B4C-C81D-469A-8247-06F91D944EB2}"/>
              </a:ext>
            </a:extLst>
          </xdr:cNvPr>
          <xdr:cNvGrpSpPr/>
        </xdr:nvGrpSpPr>
        <xdr:grpSpPr>
          <a:xfrm>
            <a:off x="342900" y="4248150"/>
            <a:ext cx="5734050" cy="9627444"/>
            <a:chOff x="352425" y="4591050"/>
            <a:chExt cx="5734050" cy="9230890"/>
          </a:xfrm>
        </xdr:grpSpPr>
        <xdr:sp macro="" textlink="">
          <xdr:nvSpPr>
            <xdr:cNvPr id="121" name="Κείμενο_φόντου_περιήγησης" descr="Φόντο">
              <a:extLst>
                <a:ext uri="{FF2B5EF4-FFF2-40B4-BE49-F238E27FC236}">
                  <a16:creationId xmlns:a16="http://schemas.microsoft.com/office/drawing/2014/main" id="{013EE55B-07EC-4D50-A659-7ADD2D0198D2}"/>
                </a:ext>
              </a:extLst>
            </xdr:cNvPr>
            <xdr:cNvSpPr/>
          </xdr:nvSpPr>
          <xdr:spPr>
            <a:xfrm>
              <a:off x="352425" y="4591050"/>
              <a:ext cx="5734050" cy="923089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22" name="Κείμενο_κεφαλίδας_περιήγησης" descr="Συναρτήσεις ώρας">
              <a:extLst>
                <a:ext uri="{FF2B5EF4-FFF2-40B4-BE49-F238E27FC236}">
                  <a16:creationId xmlns:a16="http://schemas.microsoft.com/office/drawing/2014/main" id="{E209722A-2C8C-4791-B9C1-5101AA32AB0A}"/>
                </a:ext>
              </a:extLst>
            </xdr:cNvPr>
            <xdr:cNvSpPr txBox="1"/>
          </xdr:nvSpPr>
          <xdr:spPr>
            <a:xfrm>
              <a:off x="589309" y="4691062"/>
              <a:ext cx="5222183" cy="48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Συναρτήσεις ώρας</a:t>
              </a:r>
            </a:p>
          </xdr:txBody>
        </xdr:sp>
        <xdr:cxnSp macro="">
          <xdr:nvCxnSpPr>
            <xdr:cNvPr id="123" name="Κείμενο_γραμμής1_περιήγησης" descr="Διακοσμητική γραμμή">
              <a:extLst>
                <a:ext uri="{FF2B5EF4-FFF2-40B4-BE49-F238E27FC236}">
                  <a16:creationId xmlns:a16="http://schemas.microsoft.com/office/drawing/2014/main" id="{75A87590-4FA0-4D28-B7A3-E1F7CCD88B3B}"/>
                </a:ext>
              </a:extLst>
            </xdr:cNvPr>
            <xdr:cNvCxnSpPr>
              <a:cxnSpLocks/>
            </xdr:cNvCxnSpPr>
          </xdr:nvCxnSpPr>
          <xdr:spPr>
            <a:xfrm>
              <a:off x="589309" y="526256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Κείμενο_γραμμής2_περιήγησης" descr="Διακοσμητική γραμμή">
              <a:extLst>
                <a:ext uri="{FF2B5EF4-FFF2-40B4-BE49-F238E27FC236}">
                  <a16:creationId xmlns:a16="http://schemas.microsoft.com/office/drawing/2014/main" id="{A703583B-6374-4690-B8BC-8D6A61F4DB52}"/>
                </a:ext>
              </a:extLst>
            </xdr:cNvPr>
            <xdr:cNvCxnSpPr>
              <a:cxnSpLocks/>
            </xdr:cNvCxnSpPr>
          </xdr:nvCxnSpPr>
          <xdr:spPr>
            <a:xfrm>
              <a:off x="589309" y="13219101"/>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Κείμενο_εισαγωγής_περιήγησης" descr="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
              <a:extLst>
                <a:ext uri="{FF2B5EF4-FFF2-40B4-BE49-F238E27FC236}">
                  <a16:creationId xmlns:a16="http://schemas.microsoft.com/office/drawing/2014/main" id="{D8BC11B9-1B82-45F8-A69B-BA51910C6977}"/>
                </a:ext>
              </a:extLst>
            </xdr:cNvPr>
            <xdr:cNvSpPr txBox="1"/>
          </xdr:nvSpPr>
          <xdr:spPr>
            <a:xfrm>
              <a:off x="586111" y="5294307"/>
              <a:ext cx="5222183" cy="799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Το Excel μπορεί να επιστρέψει την τρέχουσα ώρα, με βάση τις τοπικές ρυθμίσεις του υπολογιστή σας. Μπορείτε επίσης να προσθέσετε και να αφαιρέσετε ώρες. Για παράδειγμα, μπορεί να χρειαστεί να παρακολουθήσετε τις ώρες εργασίας ενός υπαλλήλου για να υπολογίσετε την αμοιβή και τις υπερωρίες του.</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6" name="Ομάδα 125">
              <a:extLst>
                <a:ext uri="{FF2B5EF4-FFF2-40B4-BE49-F238E27FC236}">
                  <a16:creationId xmlns:a16="http://schemas.microsoft.com/office/drawing/2014/main" id="{51E7C080-AEB7-4E6C-8D70-3BBDC2303676}"/>
                </a:ext>
              </a:extLst>
            </xdr:cNvPr>
            <xdr:cNvGrpSpPr/>
          </xdr:nvGrpSpPr>
          <xdr:grpSpPr>
            <a:xfrm>
              <a:off x="581025" y="6133562"/>
              <a:ext cx="5206583" cy="6908963"/>
              <a:chOff x="7200900" y="1180562"/>
              <a:chExt cx="5206583" cy="6908963"/>
            </a:xfrm>
          </xdr:grpSpPr>
          <xdr:grpSp>
            <xdr:nvGrpSpPr>
              <xdr:cNvPr id="127" name="Ομάδα_βήματος">
                <a:extLst>
                  <a:ext uri="{FF2B5EF4-FFF2-40B4-BE49-F238E27FC236}">
                    <a16:creationId xmlns:a16="http://schemas.microsoft.com/office/drawing/2014/main" id="{AAE10329-58E6-4043-B19B-2070B24369C8}"/>
                  </a:ext>
                </a:extLst>
              </xdr:cNvPr>
              <xdr:cNvGrpSpPr/>
            </xdr:nvGrpSpPr>
            <xdr:grpSpPr>
              <a:xfrm>
                <a:off x="7200900" y="1180562"/>
                <a:ext cx="5206583" cy="842681"/>
                <a:chOff x="495420" y="7848062"/>
                <a:chExt cx="5201275" cy="842681"/>
              </a:xfrm>
            </xdr:grpSpPr>
            <xdr:sp macro="" textlink="">
              <xdr:nvSpPr>
                <xdr:cNvPr id="149" name="Κείμενο_βήματος" descr="Στο κελί D28, πληκτρολογήστε =NOW() για να επιστραφεί η τρέχουσα ώρα, η οποία θα ενημερώνεται κάθε φορά που το Excel εκτελεί τον υπολογισμό. Αν θέλετε να αλλάξετε τη μορφή της ώρας, πατήστε Ctrl+1 &gt; Αριθμός &gt; Ώρα &gt; Επιλέξτε τη μορφή που θέλετε.">
                  <a:extLst>
                    <a:ext uri="{FF2B5EF4-FFF2-40B4-BE49-F238E27FC236}">
                      <a16:creationId xmlns:a16="http://schemas.microsoft.com/office/drawing/2014/main" id="{E9EDD045-804A-43D1-9571-BDF7D36C6FD0}"/>
                    </a:ext>
                  </a:extLst>
                </xdr:cNvPr>
                <xdr:cNvSpPr txBox="1"/>
              </xdr:nvSpPr>
              <xdr:spPr>
                <a:xfrm>
                  <a:off x="918156" y="7890018"/>
                  <a:ext cx="4778539" cy="800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D28,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για να επιστραφεί η τρέχουσα ώρα, η οποία θα ενημερώνεται κάθε φορά που το Excel εκτελεί τον υπολογισμό. Αν θέλετε να αλλάξετε τη μορφή της ώρας, πατήστε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Αριθμός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Ώρα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Επιλέξτε τη μορφή που θέλετε.</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50" name="Σχήμα_βήματος" descr="1">
                  <a:extLst>
                    <a:ext uri="{FF2B5EF4-FFF2-40B4-BE49-F238E27FC236}">
                      <a16:creationId xmlns:a16="http://schemas.microsoft.com/office/drawing/2014/main" id="{43143942-F7A9-4AD3-81E2-7C90A9BD32F5}"/>
                    </a:ext>
                  </a:extLst>
                </xdr:cNvPr>
                <xdr:cNvSpPr/>
              </xdr:nvSpPr>
              <xdr:spPr>
                <a:xfrm>
                  <a:off x="495420" y="7848062"/>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28" name="Ομάδα_βήματος">
                <a:extLst>
                  <a:ext uri="{FF2B5EF4-FFF2-40B4-BE49-F238E27FC236}">
                    <a16:creationId xmlns:a16="http://schemas.microsoft.com/office/drawing/2014/main" id="{FCFD70FD-C355-4B74-9752-B828C322CD76}"/>
                  </a:ext>
                </a:extLst>
              </xdr:cNvPr>
              <xdr:cNvGrpSpPr/>
            </xdr:nvGrpSpPr>
            <xdr:grpSpPr>
              <a:xfrm>
                <a:off x="7200900" y="2060630"/>
                <a:ext cx="5159775" cy="1540221"/>
                <a:chOff x="525612" y="7626706"/>
                <a:chExt cx="5511381" cy="1474252"/>
              </a:xfrm>
            </xdr:grpSpPr>
            <xdr:sp macro="" textlink="">
              <xdr:nvSpPr>
                <xdr:cNvPr id="147" name="Κείμενο_βήματος" descr="Υπολογισμός πλήθους ωρών μεταξύ χρονικών στιγμών - Στο κελί D36 καταχωρήσαμε =((D35-D32)-(D34-D33))*24,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πρέπει να μορφοποιήσετε το κελί ως αριθμό. Για να το κάνετε αυτό, επιλέξτε Κεντρική &gt; Μορφοποίηση &gt; Κελιά (Ctrl+1) &gt; Αριθμός &gt; Αριθμός &gt; 2 δεκαδικοί.&#10;&#10;&#10;">
                  <a:extLst>
                    <a:ext uri="{FF2B5EF4-FFF2-40B4-BE49-F238E27FC236}">
                      <a16:creationId xmlns:a16="http://schemas.microsoft.com/office/drawing/2014/main" id="{0EFBDF0F-AC77-476D-A83B-91831148AC0B}"/>
                    </a:ext>
                  </a:extLst>
                </xdr:cNvPr>
                <xdr:cNvSpPr txBox="1"/>
              </xdr:nvSpPr>
              <xdr:spPr>
                <a:xfrm>
                  <a:off x="977615" y="7666652"/>
                  <a:ext cx="5059378" cy="1434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Υπολογισμός πλήθους ωρών μεταξύ χρονικών στιγμών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D36 καταχωρήσαμε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=((D35-D32)-(D34-D33))*24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οποίο υπολογίζει τις ώρες έναρξης και λήξης εργασίας κάποιου υπαλλήλου και αφαιρεί το χρονικό διάστημα του μεσημεριανού διαλείμματος. Το *24 στο τέλος του τύπου μετατρέπει το δεκαδικό τμήμα της ημέρας που το Excel χρησιμοποιεί για τις ώρες. Ωστόσο, θα χρειαστεί να μορφοποιήσετε το κελί ως αριθμό. Για να το κάνετε αυτό, επιλέξτε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Κεντρική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Μορφοποίηση κελιών</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(Ctrl+1)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Αριθμός &gt; Αριθμός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2 δεκαδικοί.</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8" name="Σχήμα_βήματος" descr="2">
                  <a:extLst>
                    <a:ext uri="{FF2B5EF4-FFF2-40B4-BE49-F238E27FC236}">
                      <a16:creationId xmlns:a16="http://schemas.microsoft.com/office/drawing/2014/main" id="{01C2BD5A-43C6-4B2A-81C9-44F9293E1619}"/>
                    </a:ext>
                  </a:extLst>
                </xdr:cNvPr>
                <xdr:cNvSpPr/>
              </xdr:nvSpPr>
              <xdr:spPr>
                <a:xfrm>
                  <a:off x="525612" y="7626706"/>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29" name="Ομάδα_βήματος">
                <a:extLst>
                  <a:ext uri="{FF2B5EF4-FFF2-40B4-BE49-F238E27FC236}">
                    <a16:creationId xmlns:a16="http://schemas.microsoft.com/office/drawing/2014/main" id="{37BDA65B-35DA-46DF-B41B-4F13939916CE}"/>
                  </a:ext>
                </a:extLst>
              </xdr:cNvPr>
              <xdr:cNvGrpSpPr/>
            </xdr:nvGrpSpPr>
            <xdr:grpSpPr>
              <a:xfrm>
                <a:off x="7200900" y="3683410"/>
                <a:ext cx="5159775" cy="1166381"/>
                <a:chOff x="525612" y="7923320"/>
                <a:chExt cx="5511381" cy="1116424"/>
              </a:xfrm>
            </xdr:grpSpPr>
            <xdr:sp macro="" textlink="">
              <xdr:nvSpPr>
                <xdr:cNvPr id="145" name="Κείμενο_βήματος" descr="Αν αυτός ο τύπος μπορούσε να μιλήσει, θα έλεγε &quot;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quot;, ή αλλιώς =((Ώρα έναρξης εργασίας - Ώρα λήξης εργασίας)-(Ώρα έναρξης διαλείμματος - Ώρα λήξης διαλείμματος))*24.">
                  <a:extLst>
                    <a:ext uri="{FF2B5EF4-FFF2-40B4-BE49-F238E27FC236}">
                      <a16:creationId xmlns:a16="http://schemas.microsoft.com/office/drawing/2014/main" id="{48EA3D5E-AB73-4DC6-A8F8-8EECF1D29572}"/>
                    </a:ext>
                  </a:extLst>
                </xdr:cNvPr>
                <xdr:cNvSpPr txBox="1"/>
              </xdr:nvSpPr>
              <xdr:spPr>
                <a:xfrm>
                  <a:off x="977615" y="7963266"/>
                  <a:ext cx="5059378" cy="1076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αυτός ο τύπος μπορούσε να μιλήσει, θα έλεγε "Αφαίρεσε την ώρα λήξης εργασίας από την ώρα έναρξης εργασίας, στη συνέχεια αφαίρεσε τις ώρες λήξης/έναρξης μεσημεριανού διαλείμματος και πολλαπλασίασε επί 24 για να μετατρέψεις τον κλασματικό χρόνο του Excel σε ώρες", ή αλλιώς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Ώρα λήξης εργασίας</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 </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Ώρα έναρξης εργασίας</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)-(Ώρα έναρξης διαλείμματος - Ώρα λήξης διαλείμματος))*24</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6" name="Σχήμα_βήματος" descr="3">
                  <a:extLst>
                    <a:ext uri="{FF2B5EF4-FFF2-40B4-BE49-F238E27FC236}">
                      <a16:creationId xmlns:a16="http://schemas.microsoft.com/office/drawing/2014/main" id="{A80445FC-915C-4C80-84C7-4F5844E68106}"/>
                    </a:ext>
                  </a:extLst>
                </xdr:cNvPr>
                <xdr:cNvSpPr/>
              </xdr:nvSpPr>
              <xdr:spPr>
                <a:xfrm>
                  <a:off x="525612" y="7923320"/>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nvGrpSpPr>
              <xdr:cNvPr id="130" name="Ομάδα 129">
                <a:extLst>
                  <a:ext uri="{FF2B5EF4-FFF2-40B4-BE49-F238E27FC236}">
                    <a16:creationId xmlns:a16="http://schemas.microsoft.com/office/drawing/2014/main" id="{DF713144-AD4F-445E-9EBF-373B4699DB59}"/>
                  </a:ext>
                </a:extLst>
              </xdr:cNvPr>
              <xdr:cNvGrpSpPr/>
            </xdr:nvGrpSpPr>
            <xdr:grpSpPr>
              <a:xfrm>
                <a:off x="7858134" y="4953090"/>
                <a:ext cx="4371970" cy="3136435"/>
                <a:chOff x="7777163" y="4951319"/>
                <a:chExt cx="4653382" cy="2975779"/>
              </a:xfrm>
            </xdr:grpSpPr>
            <xdr:sp macro="" textlink="">
              <xdr:nvSpPr>
                <xdr:cNvPr id="131" name="Κάτω_άγκιστρο_τύπου">
                  <a:extLst>
                    <a:ext uri="{FF2B5EF4-FFF2-40B4-BE49-F238E27FC236}">
                      <a16:creationId xmlns:a16="http://schemas.microsoft.com/office/drawing/2014/main" id="{A3F3B087-00D2-476D-AC4C-EB3A04318A49}"/>
                    </a:ext>
                  </a:extLst>
                </xdr:cNvPr>
                <xdr:cNvSpPr/>
              </xdr:nvSpPr>
              <xdr:spPr>
                <a:xfrm rot="16200000">
                  <a:off x="8913239" y="6005478"/>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2" name="Πάνω_άγκιστρο_τύπου">
                  <a:extLst>
                    <a:ext uri="{FF2B5EF4-FFF2-40B4-BE49-F238E27FC236}">
                      <a16:creationId xmlns:a16="http://schemas.microsoft.com/office/drawing/2014/main" id="{7C65B1CB-F7F0-4F37-A997-175F5CFFD7C0}"/>
                    </a:ext>
                  </a:extLst>
                </xdr:cNvPr>
                <xdr:cNvSpPr/>
              </xdr:nvSpPr>
              <xdr:spPr>
                <a:xfrm rot="5400000">
                  <a:off x="11358056" y="5400742"/>
                  <a:ext cx="478111" cy="4953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3" name="Πάνω_άγκιστρο_τύπου">
                  <a:extLst>
                    <a:ext uri="{FF2B5EF4-FFF2-40B4-BE49-F238E27FC236}">
                      <a16:creationId xmlns:a16="http://schemas.microsoft.com/office/drawing/2014/main" id="{CF6D3514-478A-4DBA-A8E4-F612350013B5}"/>
                    </a:ext>
                  </a:extLst>
                </xdr:cNvPr>
                <xdr:cNvSpPr/>
              </xdr:nvSpPr>
              <xdr:spPr>
                <a:xfrm rot="5400000">
                  <a:off x="8247252" y="5387727"/>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4" name="Κείμενο_τύπου" descr="=((D35-D32)-(D34-D33))*24&#10;">
                  <a:extLst>
                    <a:ext uri="{FF2B5EF4-FFF2-40B4-BE49-F238E27FC236}">
                      <a16:creationId xmlns:a16="http://schemas.microsoft.com/office/drawing/2014/main" id="{6009CED5-1433-4E1F-B008-D29EAE95FC7A}"/>
                    </a:ext>
                  </a:extLst>
                </xdr:cNvPr>
                <xdr:cNvSpPr txBox="1"/>
              </xdr:nvSpPr>
              <xdr:spPr>
                <a:xfrm>
                  <a:off x="7777163" y="5795098"/>
                  <a:ext cx="4181475" cy="336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=((D35-D32)-(D34-D33))*24</a:t>
                  </a:r>
                  <a:endParaRPr lang="en-US" sz="2000">
                    <a:effectLst/>
                    <a:latin typeface="Courier New" panose="02070309020205020404" pitchFamily="49" charset="0"/>
                    <a:ea typeface="Times New Roman" panose="02020603050405020304" pitchFamily="18" charset="0"/>
                  </a:endParaRPr>
                </a:p>
              </xdr:txBody>
            </xdr:sp>
            <xdr:sp macro="" textlink="">
              <xdr:nvSpPr>
                <xdr:cNvPr id="135" name="Κείμενο_επάνω_επεξήγησης_τύπου" descr="Ώρα αποχώρησης&#10;&#10;">
                  <a:extLst>
                    <a:ext uri="{FF2B5EF4-FFF2-40B4-BE49-F238E27FC236}">
                      <a16:creationId xmlns:a16="http://schemas.microsoft.com/office/drawing/2014/main" id="{9F9E3A72-C781-4703-B4D3-DB7F87F8E5A1}"/>
                    </a:ext>
                  </a:extLst>
                </xdr:cNvPr>
                <xdr:cNvSpPr txBox="1">
                  <a:spLocks noChangeArrowheads="1"/>
                </xdr:cNvSpPr>
              </xdr:nvSpPr>
              <xdr:spPr bwMode="auto">
                <a:xfrm>
                  <a:off x="8039714" y="5120600"/>
                  <a:ext cx="893188" cy="40113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λήξης εργασίας</a:t>
                  </a:r>
                </a:p>
              </xdr:txBody>
            </xdr:sp>
            <xdr:sp macro="" textlink="">
              <xdr:nvSpPr>
                <xdr:cNvPr id="136" name="Κείμενο_επάνω_επεξήγησης_τύπου" descr="*24 για μετατροπή της κλασματικής ημέρας του Excel σε ώρες&#10;&#10;">
                  <a:extLst>
                    <a:ext uri="{FF2B5EF4-FFF2-40B4-BE49-F238E27FC236}">
                      <a16:creationId xmlns:a16="http://schemas.microsoft.com/office/drawing/2014/main" id="{2C1C0812-CC81-4B65-BB0C-BE1F6D5C5B38}"/>
                    </a:ext>
                  </a:extLst>
                </xdr:cNvPr>
                <xdr:cNvSpPr txBox="1">
                  <a:spLocks noChangeArrowheads="1"/>
                </xdr:cNvSpPr>
              </xdr:nvSpPr>
              <xdr:spPr bwMode="auto">
                <a:xfrm>
                  <a:off x="10763670" y="4956296"/>
                  <a:ext cx="1666875" cy="572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*24 για μετατροπή της κλασματικής ημέρας του Excel σε ώρες</a:t>
                  </a:r>
                </a:p>
              </xdr:txBody>
            </xdr:sp>
            <xdr:sp macro="" textlink="">
              <xdr:nvSpPr>
                <xdr:cNvPr id="137" name="Κείμενο_κάτω_επεξήγησης_τύπου" descr="Έναρξη εργασίας&#10;">
                  <a:extLst>
                    <a:ext uri="{FF2B5EF4-FFF2-40B4-BE49-F238E27FC236}">
                      <a16:creationId xmlns:a16="http://schemas.microsoft.com/office/drawing/2014/main" id="{5E5338FF-C2B1-4DA0-AE11-AC6DC9A18383}"/>
                    </a:ext>
                  </a:extLst>
                </xdr:cNvPr>
                <xdr:cNvSpPr txBox="1">
                  <a:spLocks noChangeArrowheads="1"/>
                </xdr:cNvSpPr>
              </xdr:nvSpPr>
              <xdr:spPr bwMode="auto">
                <a:xfrm>
                  <a:off x="8591292" y="6356209"/>
                  <a:ext cx="1112100" cy="412647"/>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έναρξης εργασίας</a:t>
                  </a:r>
                </a:p>
              </xdr:txBody>
            </xdr:sp>
            <xdr:sp macro="" textlink="">
              <xdr:nvSpPr>
                <xdr:cNvPr id="138" name="Κάτω_άγκιστρο_τύπου">
                  <a:extLst>
                    <a:ext uri="{FF2B5EF4-FFF2-40B4-BE49-F238E27FC236}">
                      <a16:creationId xmlns:a16="http://schemas.microsoft.com/office/drawing/2014/main" id="{A4A9F5A5-EF16-4EE5-91AA-7223F0B363A9}"/>
                    </a:ext>
                  </a:extLst>
                </xdr:cNvPr>
                <xdr:cNvSpPr/>
              </xdr:nvSpPr>
              <xdr:spPr>
                <a:xfrm rot="16200000">
                  <a:off x="10541562" y="6019753"/>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9" name="Πάνω_άγκιστρο_τύπου">
                  <a:extLst>
                    <a:ext uri="{FF2B5EF4-FFF2-40B4-BE49-F238E27FC236}">
                      <a16:creationId xmlns:a16="http://schemas.microsoft.com/office/drawing/2014/main" id="{E9FAA5E1-CE6E-4068-9309-7BEC7468CAD9}"/>
                    </a:ext>
                  </a:extLst>
                </xdr:cNvPr>
                <xdr:cNvSpPr/>
              </xdr:nvSpPr>
              <xdr:spPr>
                <a:xfrm rot="5400000">
                  <a:off x="9870149" y="5402000"/>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Κείμενο_επάνω_επεξήγησης_τύπου" descr="Lunch  Out&#10;">
                  <a:extLst>
                    <a:ext uri="{FF2B5EF4-FFF2-40B4-BE49-F238E27FC236}">
                      <a16:creationId xmlns:a16="http://schemas.microsoft.com/office/drawing/2014/main" id="{AC3DD593-CF51-4FD3-853B-AF9786C1FA03}"/>
                    </a:ext>
                  </a:extLst>
                </xdr:cNvPr>
                <xdr:cNvSpPr txBox="1">
                  <a:spLocks noChangeArrowheads="1"/>
                </xdr:cNvSpPr>
              </xdr:nvSpPr>
              <xdr:spPr bwMode="auto">
                <a:xfrm>
                  <a:off x="9464742" y="4951319"/>
                  <a:ext cx="1282876" cy="584688"/>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έναρξης μεσημεριανού διαλείμματος</a:t>
                  </a:r>
                </a:p>
              </xdr:txBody>
            </xdr:sp>
            <xdr:sp macro="" textlink="">
              <xdr:nvSpPr>
                <xdr:cNvPr id="141" name="Κείμενο_κάτω_επεξήγησης_τύπου" descr="Ώρα έναρξης μεσημεριανού διαλείμματος&#10;&#10;">
                  <a:extLst>
                    <a:ext uri="{FF2B5EF4-FFF2-40B4-BE49-F238E27FC236}">
                      <a16:creationId xmlns:a16="http://schemas.microsoft.com/office/drawing/2014/main" id="{B855D0A5-2977-4D62-AD0B-843A0716AFBA}"/>
                    </a:ext>
                  </a:extLst>
                </xdr:cNvPr>
                <xdr:cNvSpPr txBox="1">
                  <a:spLocks noChangeArrowheads="1"/>
                </xdr:cNvSpPr>
              </xdr:nvSpPr>
              <xdr:spPr bwMode="auto">
                <a:xfrm>
                  <a:off x="9769629" y="6370489"/>
                  <a:ext cx="2012074" cy="412647"/>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Ώρα λήξης μεσημεριανού διαλείμματος</a:t>
                  </a:r>
                </a:p>
              </xdr:txBody>
            </xdr:sp>
            <xdr:sp macro="" textlink="">
              <xdr:nvSpPr>
                <xdr:cNvPr id="142" name="Κάτω_άγκιστρο_τύπου">
                  <a:extLst>
                    <a:ext uri="{FF2B5EF4-FFF2-40B4-BE49-F238E27FC236}">
                      <a16:creationId xmlns:a16="http://schemas.microsoft.com/office/drawing/2014/main" id="{5250274B-2899-460D-B59C-3A1662F7E28C}"/>
                    </a:ext>
                  </a:extLst>
                </xdr:cNvPr>
                <xdr:cNvSpPr/>
              </xdr:nvSpPr>
              <xdr:spPr>
                <a:xfrm rot="16200000">
                  <a:off x="8659276" y="6419913"/>
                  <a:ext cx="478110" cy="123825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3" name="Κάτω_άγκιστρο_τύπου">
                  <a:extLst>
                    <a:ext uri="{FF2B5EF4-FFF2-40B4-BE49-F238E27FC236}">
                      <a16:creationId xmlns:a16="http://schemas.microsoft.com/office/drawing/2014/main" id="{1D36D39A-C164-4F79-A807-42C3A0A9EA22}"/>
                    </a:ext>
                  </a:extLst>
                </xdr:cNvPr>
                <xdr:cNvSpPr/>
              </xdr:nvSpPr>
              <xdr:spPr>
                <a:xfrm rot="16200000">
                  <a:off x="10208905" y="6415151"/>
                  <a:ext cx="478110" cy="123825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4" name="Κείμενο_κάτω_επεξήγησης_τύπου" descr="The inner parentheses () make sure Excel calculates those                                   parts of the formula by themselves. The outer parentheses make sure Excel multiplies the final inner result by 24.&#10;&#10;">
                  <a:extLst>
                    <a:ext uri="{FF2B5EF4-FFF2-40B4-BE49-F238E27FC236}">
                      <a16:creationId xmlns:a16="http://schemas.microsoft.com/office/drawing/2014/main" id="{791ADF03-B2CC-43DD-B52D-595B3D32B386}"/>
                    </a:ext>
                  </a:extLst>
                </xdr:cNvPr>
                <xdr:cNvSpPr txBox="1">
                  <a:spLocks noChangeArrowheads="1"/>
                </xdr:cNvSpPr>
              </xdr:nvSpPr>
              <xdr:spPr bwMode="auto">
                <a:xfrm>
                  <a:off x="7977201" y="7185747"/>
                  <a:ext cx="4167174" cy="74135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Οι εσωτερικές παρενθέσεις () εξασφαλίζουν ότι το Excel υπολογίζει ξεχωριστά αυτά τα τμήματα του τύπου. Οι εξωτερικές παρενθέσεις εξασφαλίζουν ότι το Excel πολλαπλασιάζει</a:t>
                  </a:r>
                  <a:r>
                    <a:rPr lang="el" sz="1100" baseline="0">
                      <a:effectLst/>
                      <a:latin typeface="Calibri" panose="020F0502020204030204" pitchFamily="34" charset="0"/>
                      <a:ea typeface="Calibri" panose="020F0502020204030204" pitchFamily="34" charset="0"/>
                      <a:cs typeface="Times New Roman" panose="02020603050405020304" pitchFamily="18" charset="0"/>
                    </a:rPr>
                    <a:t> το τελικό εσωτερικό αποτέλεσμα επί 24.</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grpSp>
      <xdr:sp macro="" textlink="">
        <xdr:nvSpPr>
          <xdr:cNvPr id="151" name="ΚουμπίΠροηγούμενο" descr="Επιστροφή στο προηγούμενο φύλλο">
            <a:hlinkClick xmlns:r="http://schemas.openxmlformats.org/officeDocument/2006/relationships" r:id="rId3" tooltip="Κάντε κλικ εδώ για να επιστρέψετε στο προηγούμενο φύλλο"/>
            <a:extLst>
              <a:ext uri="{FF2B5EF4-FFF2-40B4-BE49-F238E27FC236}">
                <a16:creationId xmlns:a16="http://schemas.microsoft.com/office/drawing/2014/main" id="{FCEE4E56-0B89-4F5D-A0A7-90EECC03D116}"/>
              </a:ext>
            </a:extLst>
          </xdr:cNvPr>
          <xdr:cNvSpPr/>
        </xdr:nvSpPr>
        <xdr:spPr>
          <a:xfrm flipH="1">
            <a:off x="609600" y="13397460"/>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sp macro="" textlink="">
        <xdr:nvSpPr>
          <xdr:cNvPr id="152" name="ΚουμπίΕπόμενο" descr="Μετακίνηση στο επόμενο φύλλο">
            <a:hlinkClick xmlns:r="http://schemas.openxmlformats.org/officeDocument/2006/relationships" r:id="rId4" tooltip="Κάντε κλικ εδώ για να προχωρήσετε στο επόμενο φύλλο"/>
            <a:extLst>
              <a:ext uri="{FF2B5EF4-FFF2-40B4-BE49-F238E27FC236}">
                <a16:creationId xmlns:a16="http://schemas.microsoft.com/office/drawing/2014/main" id="{892C894D-1A63-4276-98DF-57872191F092}"/>
              </a:ext>
            </a:extLst>
          </xdr:cNvPr>
          <xdr:cNvSpPr/>
        </xdr:nvSpPr>
        <xdr:spPr>
          <a:xfrm>
            <a:off x="4532361" y="133974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grpSp>
    <xdr:clientData/>
  </xdr:twoCellAnchor>
  <xdr:twoCellAnchor editAs="absolute">
    <xdr:from>
      <xdr:col>1</xdr:col>
      <xdr:colOff>5486400</xdr:colOff>
      <xdr:row>46</xdr:row>
      <xdr:rowOff>181788</xdr:rowOff>
    </xdr:from>
    <xdr:to>
      <xdr:col>3</xdr:col>
      <xdr:colOff>552450</xdr:colOff>
      <xdr:row>57</xdr:row>
      <xdr:rowOff>38099</xdr:rowOff>
    </xdr:to>
    <xdr:grpSp>
      <xdr:nvGrpSpPr>
        <xdr:cNvPr id="153" name="Ομάδα 152">
          <a:extLst>
            <a:ext uri="{FF2B5EF4-FFF2-40B4-BE49-F238E27FC236}">
              <a16:creationId xmlns:a16="http://schemas.microsoft.com/office/drawing/2014/main" id="{5099300F-1CF9-4951-9904-72E39FABE751}"/>
            </a:ext>
          </a:extLst>
        </xdr:cNvPr>
        <xdr:cNvGrpSpPr/>
      </xdr:nvGrpSpPr>
      <xdr:grpSpPr>
        <a:xfrm>
          <a:off x="6334125" y="9849663"/>
          <a:ext cx="3190875" cy="1951811"/>
          <a:chOff x="6391275" y="8208818"/>
          <a:chExt cx="3190875" cy="1763857"/>
        </a:xfrm>
      </xdr:grpSpPr>
      <xdr:sp macro="" textlink="">
        <xdr:nvSpPr>
          <xdr:cNvPr id="154" name="Βήμα" descr="GOOD TO KNOW&#10;You can use keyboard shortcuts to enter Dates and Times that won't continuously change:&#10;&#10;Date - Ctl+; &#10;Time - Ctrl+Shift+:&#10;">
            <a:extLst>
              <a:ext uri="{FF2B5EF4-FFF2-40B4-BE49-F238E27FC236}">
                <a16:creationId xmlns:a16="http://schemas.microsoft.com/office/drawing/2014/main" id="{B34ACC4B-6898-43D7-8CE0-22EF795B1C15}"/>
              </a:ext>
            </a:extLst>
          </xdr:cNvPr>
          <xdr:cNvSpPr txBox="1"/>
        </xdr:nvSpPr>
        <xdr:spPr>
          <a:xfrm>
            <a:off x="6637024" y="8769732"/>
            <a:ext cx="2945126" cy="120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Μπορείτε να χρησιμοποιήσετε συντομεύσεις πληκτρολογίου για να εισαγάγετε ημερομηνίες και ώρες που δεν θα αλλάζουν συνεχώς:</a:t>
            </a:r>
          </a:p>
          <a:p>
            <a:pPr algn="ctr" rtl="0" eaLnBrk="1" fontAlgn="auto" latinLnBrk="0" hangingPunct="1"/>
            <a:endParaRPr lang="en-US" sz="1100" b="0" i="0" kern="1200" baseline="0">
              <a:solidFill>
                <a:schemeClr val="dk1"/>
              </a:solidFill>
              <a:effectLst/>
              <a:latin typeface="+mn-lt"/>
              <a:ea typeface="+mn-ea"/>
              <a:cs typeface="+mn-cs"/>
            </a:endParaRPr>
          </a:p>
          <a:p>
            <a:pPr algn="ctr" rtl="0" eaLnBrk="1" fontAlgn="auto" latinLnBrk="0" hangingPunct="1"/>
            <a:r>
              <a:rPr lang="el" sz="1100" b="0" i="0" kern="1200" baseline="0">
                <a:solidFill>
                  <a:schemeClr val="dk1"/>
                </a:solidFill>
                <a:effectLst/>
                <a:latin typeface="+mn-lt"/>
                <a:ea typeface="+mn-ea"/>
                <a:cs typeface="+mn-cs"/>
              </a:rPr>
              <a:t>Ημερομηνία - </a:t>
            </a:r>
            <a:r>
              <a:rPr lang="el" sz="1100" b="1" i="0" kern="1200" baseline="0">
                <a:solidFill>
                  <a:schemeClr val="dk1"/>
                </a:solidFill>
                <a:effectLst/>
                <a:latin typeface="+mn-lt"/>
                <a:ea typeface="+mn-ea"/>
                <a:cs typeface="+mn-cs"/>
              </a:rPr>
              <a:t>Ct</a:t>
            </a:r>
            <a:r>
              <a:rPr lang="en-US" sz="1100" b="1" i="0" kern="1200" baseline="0">
                <a:solidFill>
                  <a:schemeClr val="dk1"/>
                </a:solidFill>
                <a:effectLst/>
                <a:latin typeface="+mn-lt"/>
                <a:ea typeface="+mn-ea"/>
                <a:cs typeface="+mn-cs"/>
              </a:rPr>
              <a:t>r</a:t>
            </a:r>
            <a:r>
              <a:rPr lang="el" sz="1100" b="1" i="0" kern="1200" baseline="0">
                <a:solidFill>
                  <a:schemeClr val="dk1"/>
                </a:solidFill>
                <a:effectLst/>
                <a:latin typeface="+mn-lt"/>
                <a:ea typeface="+mn-ea"/>
                <a:cs typeface="+mn-cs"/>
              </a:rPr>
              <a:t>l+;</a:t>
            </a:r>
            <a:r>
              <a:rPr lang="el" sz="1100" b="0" i="0" kern="1200" baseline="0">
                <a:solidFill>
                  <a:schemeClr val="dk1"/>
                </a:solidFill>
                <a:effectLst/>
                <a:latin typeface="+mn-lt"/>
                <a:ea typeface="+mn-ea"/>
                <a:cs typeface="+mn-cs"/>
              </a:rPr>
              <a:t> </a:t>
            </a:r>
          </a:p>
          <a:p>
            <a:pPr algn="ctr" rtl="0" eaLnBrk="1" fontAlgn="auto" latinLnBrk="0" hangingPunct="1"/>
            <a:r>
              <a:rPr lang="el" sz="1100" b="0" i="0" kern="1200" baseline="0">
                <a:solidFill>
                  <a:schemeClr val="dk1"/>
                </a:solidFill>
                <a:effectLst/>
                <a:latin typeface="+mn-lt"/>
                <a:ea typeface="+mn-ea"/>
                <a:cs typeface="+mn-cs"/>
              </a:rPr>
              <a:t>Ώρα - </a:t>
            </a:r>
            <a:r>
              <a:rPr lang="el" sz="1100" b="1" i="0" kern="1200" baseline="0">
                <a:solidFill>
                  <a:schemeClr val="dk1"/>
                </a:solidFill>
                <a:effectLst/>
                <a:latin typeface="+mn-lt"/>
                <a:ea typeface="+mn-ea"/>
                <a:cs typeface="+mn-cs"/>
              </a:rPr>
              <a:t>Ctrl+Shift+:</a:t>
            </a:r>
            <a:endParaRPr lang="en-US" sz="1100">
              <a:effectLst/>
              <a:latin typeface="+mn-lt"/>
            </a:endParaRPr>
          </a:p>
        </xdr:txBody>
      </xdr:sp>
      <xdr:pic>
        <xdr:nvPicPr>
          <xdr:cNvPr id="155" name="Γραφικό 147" descr="Γυαλιά">
            <a:extLst>
              <a:ext uri="{FF2B5EF4-FFF2-40B4-BE49-F238E27FC236}">
                <a16:creationId xmlns:a16="http://schemas.microsoft.com/office/drawing/2014/main" id="{CE0C3790-EFBA-44FF-9FDC-4DC01893B6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91275" y="8769732"/>
            <a:ext cx="300614" cy="258345"/>
          </a:xfrm>
          <a:prstGeom prst="rect">
            <a:avLst/>
          </a:prstGeom>
        </xdr:spPr>
      </xdr:pic>
      <xdr:sp macro="" textlink="">
        <xdr:nvSpPr>
          <xdr:cNvPr id="156" name="Ελεύθερη μορφή: σχήμα 155" descr="Βέλος">
            <a:extLst>
              <a:ext uri="{FF2B5EF4-FFF2-40B4-BE49-F238E27FC236}">
                <a16:creationId xmlns:a16="http://schemas.microsoft.com/office/drawing/2014/main" id="{DC28982F-2938-4FB2-83AE-57CF7D95EFD2}"/>
              </a:ext>
            </a:extLst>
          </xdr:cNvPr>
          <xdr:cNvSpPr/>
        </xdr:nvSpPr>
        <xdr:spPr>
          <a:xfrm rot="5737631" flipV="1">
            <a:off x="8311397" y="7733968"/>
            <a:ext cx="688939" cy="1638640"/>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71</xdr:row>
      <xdr:rowOff>133350</xdr:rowOff>
    </xdr:from>
    <xdr:to>
      <xdr:col>1</xdr:col>
      <xdr:colOff>5228463</xdr:colOff>
      <xdr:row>85</xdr:row>
      <xdr:rowOff>171450</xdr:rowOff>
    </xdr:to>
    <xdr:grpSp>
      <xdr:nvGrpSpPr>
        <xdr:cNvPr id="157" name="Ομάδα 156">
          <a:extLst>
            <a:ext uri="{FF2B5EF4-FFF2-40B4-BE49-F238E27FC236}">
              <a16:creationId xmlns:a16="http://schemas.microsoft.com/office/drawing/2014/main" id="{BBCBE502-8234-4D4A-9B27-5CABDDC8BAC3}"/>
            </a:ext>
          </a:extLst>
        </xdr:cNvPr>
        <xdr:cNvGrpSpPr/>
      </xdr:nvGrpSpPr>
      <xdr:grpSpPr>
        <a:xfrm>
          <a:off x="342900" y="14563725"/>
          <a:ext cx="5733288" cy="2705100"/>
          <a:chOff x="352425" y="12715875"/>
          <a:chExt cx="5733288" cy="2476500"/>
        </a:xfrm>
      </xdr:grpSpPr>
      <xdr:sp macro="" textlink="">
        <xdr:nvSpPr>
          <xdr:cNvPr id="158" name="Ορθογώνιο 157">
            <a:extLst>
              <a:ext uri="{FF2B5EF4-FFF2-40B4-BE49-F238E27FC236}">
                <a16:creationId xmlns:a16="http://schemas.microsoft.com/office/drawing/2014/main" id="{EB78088A-F728-4334-BBAD-9DCAD9DC2A2E}"/>
              </a:ext>
            </a:extLst>
          </xdr:cNvPr>
          <xdr:cNvSpPr/>
        </xdr:nvSpPr>
        <xdr:spPr>
          <a:xfrm>
            <a:off x="352425" y="12715875"/>
            <a:ext cx="5733288" cy="24765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9" name="Βήμα" descr="Περισσότερες πληροφορίες στο web&#10;">
            <a:extLst>
              <a:ext uri="{FF2B5EF4-FFF2-40B4-BE49-F238E27FC236}">
                <a16:creationId xmlns:a16="http://schemas.microsoft.com/office/drawing/2014/main" id="{0CC303B6-A72F-431D-B2DE-1F16D7E093B2}"/>
              </a:ext>
            </a:extLst>
          </xdr:cNvPr>
          <xdr:cNvSpPr txBox="1"/>
        </xdr:nvSpPr>
        <xdr:spPr>
          <a:xfrm>
            <a:off x="564965" y="12801623"/>
            <a:ext cx="5254218" cy="340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0" name="Ευθεία γραμμή σύνδεσης 159" descr="Διακοσμητική γραμμή">
            <a:extLst>
              <a:ext uri="{FF2B5EF4-FFF2-40B4-BE49-F238E27FC236}">
                <a16:creationId xmlns:a16="http://schemas.microsoft.com/office/drawing/2014/main" id="{52A9E11F-836A-48CD-A0B1-5196D5B7FDEF}"/>
              </a:ext>
            </a:extLst>
          </xdr:cNvPr>
          <xdr:cNvCxnSpPr>
            <a:cxnSpLocks/>
          </xdr:cNvCxnSpPr>
        </xdr:nvCxnSpPr>
        <xdr:spPr>
          <a:xfrm>
            <a:off x="564965" y="13275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1" name="Ευθεία γραμμή σύνδεσης 160" descr="Διακοσμητική γραμμή">
            <a:extLst>
              <a:ext uri="{FF2B5EF4-FFF2-40B4-BE49-F238E27FC236}">
                <a16:creationId xmlns:a16="http://schemas.microsoft.com/office/drawing/2014/main" id="{2AF4D85B-72C9-4670-AFD5-D498C1F96D34}"/>
              </a:ext>
            </a:extLst>
          </xdr:cNvPr>
          <xdr:cNvCxnSpPr>
            <a:cxnSpLocks/>
          </xdr:cNvCxnSpPr>
        </xdr:nvCxnSpPr>
        <xdr:spPr>
          <a:xfrm>
            <a:off x="564965" y="15029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571931</xdr:colOff>
      <xdr:row>75</xdr:row>
      <xdr:rowOff>111844</xdr:rowOff>
    </xdr:from>
    <xdr:to>
      <xdr:col>1</xdr:col>
      <xdr:colOff>3962400</xdr:colOff>
      <xdr:row>77</xdr:row>
      <xdr:rowOff>89923</xdr:rowOff>
    </xdr:to>
    <xdr:grpSp>
      <xdr:nvGrpSpPr>
        <xdr:cNvPr id="14" name="Ομάδα 13">
          <a:extLst>
            <a:ext uri="{FF2B5EF4-FFF2-40B4-BE49-F238E27FC236}">
              <a16:creationId xmlns:a16="http://schemas.microsoft.com/office/drawing/2014/main" id="{C4A695FE-F3AB-4030-A0F4-F10322DAD2D7}"/>
            </a:ext>
          </a:extLst>
        </xdr:cNvPr>
        <xdr:cNvGrpSpPr/>
      </xdr:nvGrpSpPr>
      <xdr:grpSpPr>
        <a:xfrm>
          <a:off x="571931" y="15304219"/>
          <a:ext cx="4238194" cy="359079"/>
          <a:chOff x="571931" y="13599244"/>
          <a:chExt cx="4238194" cy="359079"/>
        </a:xfrm>
      </xdr:grpSpPr>
      <xdr:sp macro="" textlink="">
        <xdr:nvSpPr>
          <xdr:cNvPr id="162" name="Βήμα" descr="Τα πάντα σχετικά με τη συνάρτηση TODAY, με υπερ-σύνδεση στο web&#10;&#10;">
            <a:hlinkClick xmlns:r="http://schemas.openxmlformats.org/officeDocument/2006/relationships" r:id="rId5" tooltip="Επιλέξτε το για να μάθετε τα πάντα σχετικά με τη συνάρτηση TODAY, στο web"/>
            <a:extLst>
              <a:ext uri="{FF2B5EF4-FFF2-40B4-BE49-F238E27FC236}">
                <a16:creationId xmlns:a16="http://schemas.microsoft.com/office/drawing/2014/main" id="{F8241A74-09BF-4A60-A53F-A5CCC994B75C}"/>
              </a:ext>
            </a:extLst>
          </xdr:cNvPr>
          <xdr:cNvSpPr txBox="1"/>
        </xdr:nvSpPr>
        <xdr:spPr>
          <a:xfrm>
            <a:off x="1037116" y="13673604"/>
            <a:ext cx="37730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TODAY</a:t>
            </a:r>
          </a:p>
        </xdr:txBody>
      </xdr:sp>
      <xdr:pic>
        <xdr:nvPicPr>
          <xdr:cNvPr id="163"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6ECAD5CD-51D3-4862-91A2-8FB3AEC3B5E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3599244"/>
            <a:ext cx="492262" cy="359079"/>
          </a:xfrm>
          <a:prstGeom prst="rect">
            <a:avLst/>
          </a:prstGeom>
        </xdr:spPr>
      </xdr:pic>
    </xdr:grpSp>
    <xdr:clientData/>
  </xdr:twoCellAnchor>
  <xdr:twoCellAnchor editAs="absolute">
    <xdr:from>
      <xdr:col>0</xdr:col>
      <xdr:colOff>571931</xdr:colOff>
      <xdr:row>77</xdr:row>
      <xdr:rowOff>146391</xdr:rowOff>
    </xdr:from>
    <xdr:to>
      <xdr:col>1</xdr:col>
      <xdr:colOff>3448049</xdr:colOff>
      <xdr:row>79</xdr:row>
      <xdr:rowOff>129780</xdr:rowOff>
    </xdr:to>
    <xdr:grpSp>
      <xdr:nvGrpSpPr>
        <xdr:cNvPr id="13" name="Ομάδα 12">
          <a:extLst>
            <a:ext uri="{FF2B5EF4-FFF2-40B4-BE49-F238E27FC236}">
              <a16:creationId xmlns:a16="http://schemas.microsoft.com/office/drawing/2014/main" id="{E793ECE4-F54A-4632-BABB-CDB76236E886}"/>
            </a:ext>
          </a:extLst>
        </xdr:cNvPr>
        <xdr:cNvGrpSpPr/>
      </xdr:nvGrpSpPr>
      <xdr:grpSpPr>
        <a:xfrm>
          <a:off x="571931" y="15719766"/>
          <a:ext cx="3723843" cy="364389"/>
          <a:chOff x="571931" y="14014791"/>
          <a:chExt cx="3723843" cy="364389"/>
        </a:xfrm>
      </xdr:grpSpPr>
      <xdr:sp macro="" textlink="">
        <xdr:nvSpPr>
          <xdr:cNvPr id="164" name="Βήμα" descr="Τα πάντα σχετικά με τη συνάρτηση NOW, με υπερ-σύνδεση στο web&#10;">
            <a:hlinkClick xmlns:r="http://schemas.openxmlformats.org/officeDocument/2006/relationships" r:id="rId8" tooltip="Επιλέξτε το για να μάθετε τα πάντα σχετικά με τη συνάρτηση NOW, στο web"/>
            <a:extLst>
              <a:ext uri="{FF2B5EF4-FFF2-40B4-BE49-F238E27FC236}">
                <a16:creationId xmlns:a16="http://schemas.microsoft.com/office/drawing/2014/main" id="{99ED5FDC-AE78-4AD5-8FB5-D398732CB7E5}"/>
              </a:ext>
            </a:extLst>
          </xdr:cNvPr>
          <xdr:cNvSpPr txBox="1"/>
        </xdr:nvSpPr>
        <xdr:spPr>
          <a:xfrm>
            <a:off x="1037115" y="14093795"/>
            <a:ext cx="32586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a:t>
            </a:r>
          </a:p>
        </xdr:txBody>
      </xdr:sp>
      <xdr:pic>
        <xdr:nvPicPr>
          <xdr:cNvPr id="165"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70542D9-5A9E-41DE-8F08-C01A0DE31A7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4014791"/>
            <a:ext cx="492262" cy="364389"/>
          </a:xfrm>
          <a:prstGeom prst="rect">
            <a:avLst/>
          </a:prstGeom>
        </xdr:spPr>
      </xdr:pic>
    </xdr:grpSp>
    <xdr:clientData/>
  </xdr:twoCellAnchor>
  <xdr:twoCellAnchor editAs="absolute">
    <xdr:from>
      <xdr:col>0</xdr:col>
      <xdr:colOff>584540</xdr:colOff>
      <xdr:row>82</xdr:row>
      <xdr:rowOff>70153</xdr:rowOff>
    </xdr:from>
    <xdr:to>
      <xdr:col>1</xdr:col>
      <xdr:colOff>3228975</xdr:colOff>
      <xdr:row>84</xdr:row>
      <xdr:rowOff>53542</xdr:rowOff>
    </xdr:to>
    <xdr:grpSp>
      <xdr:nvGrpSpPr>
        <xdr:cNvPr id="9" name="Ομάδα 8">
          <a:extLst>
            <a:ext uri="{FF2B5EF4-FFF2-40B4-BE49-F238E27FC236}">
              <a16:creationId xmlns:a16="http://schemas.microsoft.com/office/drawing/2014/main" id="{659E6730-AC76-4CC7-A823-D2C618696DAA}"/>
            </a:ext>
          </a:extLst>
        </xdr:cNvPr>
        <xdr:cNvGrpSpPr/>
      </xdr:nvGrpSpPr>
      <xdr:grpSpPr>
        <a:xfrm>
          <a:off x="584540" y="16596028"/>
          <a:ext cx="3492160" cy="364389"/>
          <a:chOff x="584540" y="14891053"/>
          <a:chExt cx="3492160" cy="364389"/>
        </a:xfrm>
      </xdr:grpSpPr>
      <xdr:sp macro="" textlink="">
        <xdr:nvSpPr>
          <xdr:cNvPr id="166" name="Βήμα" descr="Δωρεάν online εκπαίδευση για το Excel, με υπερ-σύνδεση στο web&#10;">
            <a:hlinkClick xmlns:r="http://schemas.openxmlformats.org/officeDocument/2006/relationships" r:id="rId9" tooltip="Επιλέξτε το για να μάθετε σχετικά με τη δωρεάν εκπαίδευση για το Excel, στο web"/>
            <a:extLst>
              <a:ext uri="{FF2B5EF4-FFF2-40B4-BE49-F238E27FC236}">
                <a16:creationId xmlns:a16="http://schemas.microsoft.com/office/drawing/2014/main" id="{3AA6BF12-05BC-4A54-8192-040964AEB7FE}"/>
              </a:ext>
            </a:extLst>
          </xdr:cNvPr>
          <xdr:cNvSpPr txBox="1"/>
        </xdr:nvSpPr>
        <xdr:spPr>
          <a:xfrm>
            <a:off x="1049724" y="14913582"/>
            <a:ext cx="30269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67"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8C78D2E4-2A5C-4746-884A-D6C829F2876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4540" y="14891053"/>
            <a:ext cx="492262" cy="364389"/>
          </a:xfrm>
          <a:prstGeom prst="rect">
            <a:avLst/>
          </a:prstGeom>
        </xdr:spPr>
      </xdr:pic>
    </xdr:grpSp>
    <xdr:clientData/>
  </xdr:twoCellAnchor>
  <xdr:twoCellAnchor editAs="absolute">
    <xdr:from>
      <xdr:col>0</xdr:col>
      <xdr:colOff>581456</xdr:colOff>
      <xdr:row>79</xdr:row>
      <xdr:rowOff>186248</xdr:rowOff>
    </xdr:from>
    <xdr:to>
      <xdr:col>1</xdr:col>
      <xdr:colOff>3571874</xdr:colOff>
      <xdr:row>81</xdr:row>
      <xdr:rowOff>169637</xdr:rowOff>
    </xdr:to>
    <xdr:grpSp>
      <xdr:nvGrpSpPr>
        <xdr:cNvPr id="12" name="Ομάδα 11">
          <a:extLst>
            <a:ext uri="{FF2B5EF4-FFF2-40B4-BE49-F238E27FC236}">
              <a16:creationId xmlns:a16="http://schemas.microsoft.com/office/drawing/2014/main" id="{FF28E0D6-012A-4FA6-9D67-C8B77A5CC9E6}"/>
            </a:ext>
          </a:extLst>
        </xdr:cNvPr>
        <xdr:cNvGrpSpPr/>
      </xdr:nvGrpSpPr>
      <xdr:grpSpPr>
        <a:xfrm>
          <a:off x="581456" y="16140623"/>
          <a:ext cx="3838143" cy="364389"/>
          <a:chOff x="581456" y="14435648"/>
          <a:chExt cx="3838143" cy="364389"/>
        </a:xfrm>
      </xdr:grpSpPr>
      <xdr:sp macro="" textlink="">
        <xdr:nvSpPr>
          <xdr:cNvPr id="168" name="Βήμα" descr="Τα πάντα σχετικά με τη συνάρτηση DATE, με υπερ-σύνδεση στο web&#10;">
            <a:hlinkClick xmlns:r="http://schemas.openxmlformats.org/officeDocument/2006/relationships" r:id="rId10" tooltip="Επιλέξτε το για να μάθετε τα πάντα σχετικά με τη συνάρτηση DATE, στο web"/>
            <a:extLst>
              <a:ext uri="{FF2B5EF4-FFF2-40B4-BE49-F238E27FC236}">
                <a16:creationId xmlns:a16="http://schemas.microsoft.com/office/drawing/2014/main" id="{282D96E3-1EC6-421D-A0C9-770266F3958E}"/>
              </a:ext>
            </a:extLst>
          </xdr:cNvPr>
          <xdr:cNvSpPr txBox="1"/>
        </xdr:nvSpPr>
        <xdr:spPr>
          <a:xfrm>
            <a:off x="1046640" y="14492287"/>
            <a:ext cx="33729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DATE</a:t>
            </a:r>
          </a:p>
        </xdr:txBody>
      </xdr:sp>
      <xdr:pic>
        <xdr:nvPicPr>
          <xdr:cNvPr id="169" name="Γραφικό 22" descr="Βέλος">
            <a:hlinkClick xmlns:r="http://schemas.openxmlformats.org/officeDocument/2006/relationships" r:id="rId10" tooltip="Επιλέξτε το για να μάθετε περισσότερα από το web"/>
            <a:extLst>
              <a:ext uri="{FF2B5EF4-FFF2-40B4-BE49-F238E27FC236}">
                <a16:creationId xmlns:a16="http://schemas.microsoft.com/office/drawing/2014/main" id="{3FAA42DE-DF2C-46D8-990E-BD532B1D561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1456" y="14435648"/>
            <a:ext cx="492262" cy="364389"/>
          </a:xfrm>
          <a:prstGeom prst="rect">
            <a:avLst/>
          </a:prstGeom>
        </xdr:spPr>
      </xdr:pic>
    </xdr:grpSp>
    <xdr:clientData/>
  </xdr:twoCellAnchor>
  <xdr:twoCellAnchor editAs="absolute">
    <xdr:from>
      <xdr:col>4</xdr:col>
      <xdr:colOff>60158</xdr:colOff>
      <xdr:row>6</xdr:row>
      <xdr:rowOff>120354</xdr:rowOff>
    </xdr:from>
    <xdr:to>
      <xdr:col>10</xdr:col>
      <xdr:colOff>364066</xdr:colOff>
      <xdr:row>13</xdr:row>
      <xdr:rowOff>130173</xdr:rowOff>
    </xdr:to>
    <xdr:grpSp>
      <xdr:nvGrpSpPr>
        <xdr:cNvPr id="78" name="ΣΗΜΑΝΤΙΚΗ ΛΕΠΤΟΜΕΡΕΙΑ" descr="ΣΗΜΑΝΤΙΚΗ ΛΕΠΤΟΜΕΡΕΙΑ&#10;&#10;">
          <a:extLst>
            <a:ext uri="{FF2B5EF4-FFF2-40B4-BE49-F238E27FC236}">
              <a16:creationId xmlns:a16="http://schemas.microsoft.com/office/drawing/2014/main" id="{F03EFBCA-CF45-46A3-8D0C-6B4DC1C4CC33}"/>
            </a:ext>
          </a:extLst>
        </xdr:cNvPr>
        <xdr:cNvGrpSpPr/>
      </xdr:nvGrpSpPr>
      <xdr:grpSpPr>
        <a:xfrm>
          <a:off x="10042358" y="2082504"/>
          <a:ext cx="3961508" cy="1390944"/>
          <a:chOff x="6396316" y="11324814"/>
          <a:chExt cx="4106584" cy="1343436"/>
        </a:xfrm>
      </xdr:grpSpPr>
      <xdr:sp macro="" textlink="">
        <xdr:nvSpPr>
          <xdr:cNvPr id="79" name="Οδηγία" descr="IMPORTANT DETAIL&#10;If you don't want Excel to display a negative number because you haven't entered your birthday yet, you can use an IF function like this: =IF(D7=&quot;&quot;,&quot;&quot;,D7-D6), which says, &quot;IF D7 equals nothing, then show nothing, otherwise show D7 minus D6&quot;.&#10;&#10;">
            <a:extLst>
              <a:ext uri="{FF2B5EF4-FFF2-40B4-BE49-F238E27FC236}">
                <a16:creationId xmlns:a16="http://schemas.microsoft.com/office/drawing/2014/main" id="{C68ECE02-F87F-4906-B6F3-616A5ECFD97E}"/>
              </a:ext>
            </a:extLst>
          </xdr:cNvPr>
          <xdr:cNvSpPr txBox="1"/>
        </xdr:nvSpPr>
        <xdr:spPr>
          <a:xfrm>
            <a:off x="7073900" y="11363325"/>
            <a:ext cx="3429000"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p>
          <a:p>
            <a:pPr rtl="0" eaLnBrk="1" fontAlgn="auto" latinLnBrk="0" hangingPunct="1"/>
            <a:r>
              <a:rPr lang="el" sz="1100" b="0" i="0" kern="1200" baseline="0">
                <a:solidFill>
                  <a:schemeClr val="dk1"/>
                </a:solidFill>
                <a:effectLst/>
                <a:latin typeface="+mn-lt"/>
                <a:ea typeface="+mn-ea"/>
                <a:cs typeface="+mn-cs"/>
              </a:rPr>
              <a:t>Αν δεν θέλετε το Excel να εμφανίσει αρνητικό αριθμό επειδή δεν έχετε καταχωρήσει τα γενέθλιά σας ακόμη, μπορείτε να χρησιμοποιήσετε μια συνάρτηση IF ως εξής: </a:t>
            </a:r>
            <a:r>
              <a:rPr lang="el" sz="1100" b="1" i="0" kern="1200" baseline="0">
                <a:solidFill>
                  <a:schemeClr val="dk1"/>
                </a:solidFill>
                <a:effectLst/>
                <a:latin typeface="+mn-lt"/>
                <a:ea typeface="+mn-ea"/>
                <a:cs typeface="+mn-cs"/>
              </a:rPr>
              <a:t>=IF(D7=""</a:t>
            </a:r>
            <a:r>
              <a:rPr lang="en-US" sz="1100" b="1" i="0" kern="1200" baseline="0">
                <a:solidFill>
                  <a:schemeClr val="dk1"/>
                </a:solidFill>
                <a:effectLst/>
                <a:latin typeface="+mn-lt"/>
                <a:ea typeface="+mn-ea"/>
                <a:cs typeface="+mn-cs"/>
              </a:rPr>
              <a:t>;</a:t>
            </a:r>
            <a:r>
              <a:rPr lang="el" sz="1100" b="1" i="0" kern="1200" baseline="0">
                <a:solidFill>
                  <a:schemeClr val="dk1"/>
                </a:solidFill>
                <a:effectLst/>
                <a:latin typeface="+mn-lt"/>
                <a:ea typeface="+mn-ea"/>
                <a:cs typeface="+mn-cs"/>
              </a:rPr>
              <a:t>""</a:t>
            </a:r>
            <a:r>
              <a:rPr lang="en-US" sz="1100" b="1" i="0" kern="1200" baseline="0">
                <a:solidFill>
                  <a:schemeClr val="dk1"/>
                </a:solidFill>
                <a:effectLst/>
                <a:latin typeface="+mn-lt"/>
                <a:ea typeface="+mn-ea"/>
                <a:cs typeface="+mn-cs"/>
              </a:rPr>
              <a:t>;</a:t>
            </a:r>
            <a:r>
              <a:rPr lang="el" sz="1100" b="1" i="0" kern="1200" baseline="0">
                <a:solidFill>
                  <a:schemeClr val="dk1"/>
                </a:solidFill>
                <a:effectLst/>
                <a:latin typeface="+mn-lt"/>
                <a:ea typeface="+mn-ea"/>
                <a:cs typeface="+mn-cs"/>
              </a:rPr>
              <a:t>D7-D6)</a:t>
            </a:r>
            <a:r>
              <a:rPr lang="el" sz="1100" b="0" i="0" kern="1200" baseline="0">
                <a:solidFill>
                  <a:schemeClr val="dk1"/>
                </a:solidFill>
                <a:effectLst/>
                <a:latin typeface="+mn-lt"/>
                <a:ea typeface="+mn-ea"/>
                <a:cs typeface="+mn-cs"/>
              </a:rPr>
              <a:t>, το οποίο σημαίνει, "Αν το D7 ισούται με τίποτα, να μην εμφανιστεί τίποτα, διαφορετικά να εμφανιστεί το D7 μείον D6".</a:t>
            </a:r>
            <a:endParaRPr lang="en-US" sz="1100">
              <a:effectLst/>
            </a:endParaRPr>
          </a:p>
        </xdr:txBody>
      </xdr:sp>
      <xdr:pic>
        <xdr:nvPicPr>
          <xdr:cNvPr id="80" name="Φακός μεγέθυνσης" descr="Μεγεθυντικός φακός">
            <a:extLst>
              <a:ext uri="{FF2B5EF4-FFF2-40B4-BE49-F238E27FC236}">
                <a16:creationId xmlns:a16="http://schemas.microsoft.com/office/drawing/2014/main" id="{57556E3F-B900-42F5-BB4C-8C777631200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788150" y="11420475"/>
            <a:ext cx="352313" cy="339611"/>
          </a:xfrm>
          <a:prstGeom prst="rect">
            <a:avLst/>
          </a:prstGeom>
        </xdr:spPr>
      </xdr:pic>
      <xdr:sp macro="" textlink="">
        <xdr:nvSpPr>
          <xdr:cNvPr id="81" name="Βέλος" descr="Βέλος">
            <a:extLst>
              <a:ext uri="{FF2B5EF4-FFF2-40B4-BE49-F238E27FC236}">
                <a16:creationId xmlns:a16="http://schemas.microsoft.com/office/drawing/2014/main" id="{08C6D92D-4BCD-49B7-AEF5-6E3024F783F9}"/>
              </a:ext>
            </a:extLst>
          </xdr:cNvPr>
          <xdr:cNvSpPr/>
        </xdr:nvSpPr>
        <xdr:spPr>
          <a:xfrm rot="19569635">
            <a:off x="6396316" y="11324814"/>
            <a:ext cx="475440" cy="394481"/>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28</xdr:row>
      <xdr:rowOff>76200</xdr:rowOff>
    </xdr:from>
    <xdr:to>
      <xdr:col>1</xdr:col>
      <xdr:colOff>5210175</xdr:colOff>
      <xdr:row>55</xdr:row>
      <xdr:rowOff>47625</xdr:rowOff>
    </xdr:to>
    <xdr:grpSp>
      <xdr:nvGrpSpPr>
        <xdr:cNvPr id="111" name="Ομάδα 110">
          <a:extLst>
            <a:ext uri="{FF2B5EF4-FFF2-40B4-BE49-F238E27FC236}">
              <a16:creationId xmlns:a16="http://schemas.microsoft.com/office/drawing/2014/main" id="{5C38C905-DEF0-45E7-ABEB-10915BE42D13}"/>
            </a:ext>
          </a:extLst>
        </xdr:cNvPr>
        <xdr:cNvGrpSpPr/>
      </xdr:nvGrpSpPr>
      <xdr:grpSpPr>
        <a:xfrm>
          <a:off x="323850" y="5981700"/>
          <a:ext cx="5734050" cy="5114925"/>
          <a:chOff x="323850" y="5019675"/>
          <a:chExt cx="5734050" cy="5114925"/>
        </a:xfrm>
      </xdr:grpSpPr>
      <xdr:grpSp>
        <xdr:nvGrpSpPr>
          <xdr:cNvPr id="58" name="grp_TourPane">
            <a:extLst>
              <a:ext uri="{FF2B5EF4-FFF2-40B4-BE49-F238E27FC236}">
                <a16:creationId xmlns:a16="http://schemas.microsoft.com/office/drawing/2014/main" id="{3E43ADA2-5F3E-45C6-BA66-1973A0B1F638}"/>
              </a:ext>
            </a:extLst>
          </xdr:cNvPr>
          <xdr:cNvGrpSpPr/>
        </xdr:nvGrpSpPr>
        <xdr:grpSpPr>
          <a:xfrm>
            <a:off x="323850" y="5019675"/>
            <a:ext cx="5734050" cy="5114925"/>
            <a:chOff x="609600" y="1524000"/>
            <a:chExt cx="5695950" cy="5168766"/>
          </a:xfrm>
        </xdr:grpSpPr>
        <xdr:sp macro="" textlink="">
          <xdr:nvSpPr>
            <xdr:cNvPr id="59" name="Κείμενο_φόντου_περιήγησης" descr="Φόντο">
              <a:extLst>
                <a:ext uri="{FF2B5EF4-FFF2-40B4-BE49-F238E27FC236}">
                  <a16:creationId xmlns:a16="http://schemas.microsoft.com/office/drawing/2014/main" id="{746CE660-670F-48DE-9B5A-8F87BB149114}"/>
                </a:ext>
              </a:extLst>
            </xdr:cNvPr>
            <xdr:cNvSpPr/>
          </xdr:nvSpPr>
          <xdr:spPr>
            <a:xfrm>
              <a:off x="609600" y="1524000"/>
              <a:ext cx="5695950" cy="516876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60" name="Κείμενο_κεφαλίδας_περιήγησης" descr="Ταυτόχρονη χρήση κειμένου και αριθμών">
              <a:extLst>
                <a:ext uri="{FF2B5EF4-FFF2-40B4-BE49-F238E27FC236}">
                  <a16:creationId xmlns:a16="http://schemas.microsoft.com/office/drawing/2014/main" id="{F438F1EF-277F-41AD-BA1E-1D4C10A4E576}"/>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Ταυτόχρονη χρήση κειμένου και αριθμών</a:t>
              </a:r>
            </a:p>
          </xdr:txBody>
        </xdr:sp>
        <xdr:cxnSp macro="">
          <xdr:nvCxnSpPr>
            <xdr:cNvPr id="61" name="Κείμενο_γραμμής1_περιήγησης" descr="Διακοσμητική γραμμή">
              <a:extLst>
                <a:ext uri="{FF2B5EF4-FFF2-40B4-BE49-F238E27FC236}">
                  <a16:creationId xmlns:a16="http://schemas.microsoft.com/office/drawing/2014/main" id="{DDC3CCDC-6AE4-46BD-AE52-501D8F2D875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2" name="Κείμενο_γραμμής2_περιήγησης" descr="Διακοσμητική γραμμή">
              <a:extLst>
                <a:ext uri="{FF2B5EF4-FFF2-40B4-BE49-F238E27FC236}">
                  <a16:creationId xmlns:a16="http://schemas.microsoft.com/office/drawing/2014/main" id="{A29D6EA9-B97F-4F30-9031-1B1934F6D015}"/>
                </a:ext>
              </a:extLst>
            </xdr:cNvPr>
            <xdr:cNvCxnSpPr>
              <a:cxnSpLocks/>
            </xdr:cNvCxnSpPr>
          </xdr:nvCxnSpPr>
          <xdr:spPr>
            <a:xfrm>
              <a:off x="850887" y="603856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Κείμενο_εισαγωγής_περιήγησης" descr="Now we'll use the &amp; to join text and numbers, not just text and text&#10;&#10;Look at cells C28:D29. See how the date and times are in separate cells? You can join them together with the &amp; symbol like you'll see in cells C32:C33, but that doesn't look right, does it? Unfortunately, Excel doesn't know how you want to format the numbers, so it breaks them down to their basest format, which is the the Serial date in this case. We need to explicity tell Excel how to format the number portion of the formula, so it displays the way you want in the resulting text string. You can do that with the TEXT function and a format code.&#10;">
              <a:extLst>
                <a:ext uri="{FF2B5EF4-FFF2-40B4-BE49-F238E27FC236}">
                  <a16:creationId xmlns:a16="http://schemas.microsoft.com/office/drawing/2014/main" id="{C837975A-6100-4DEA-8950-C7ADB7AEACCB}"/>
                </a:ext>
              </a:extLst>
            </xdr:cNvPr>
            <xdr:cNvSpPr txBox="1"/>
          </xdr:nvSpPr>
          <xdr:spPr>
            <a:xfrm>
              <a:off x="846305" y="2224166"/>
              <a:ext cx="5216551" cy="1802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Τώρα θα χρησιμοποιήσουμε τον χαρακτήρα &amp; για να συνενώσουμε κείμενο και αριθμούς και όχι απλώς κείμενο και κείμενο.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Δείτε τα κελιά C28:D29. Βλέπετε ότι οι ημερομηνίες και οι ώρες βρίσκονται σε ξεχωριστά κελιά; Μπορείτε να τα συνενώσετε με το σύμβολο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όπως βλέπετε στα κελιά C32:C33, αλλά το αποτέλεσμα δεν φαίνεται σωστό. Δυστυχώς, το Excel δεν γνωρίζει πώς θέλετε να μορφοποιήσετε τους αριθμούς, και έτσι τους εμφανίζει στη βασικότερη μορφή τους, δηλαδή σε μορφή σειριακού αριθμού. Πρέπει να εξηγήσουμε σαφώς στο Excel πώς θέλουμε να μορφοποιήσει το τμήμα αριθμού του τύπου, έτσι ώστε να εμφανίζεται με τον επιθυμητό τρόπο στην παραγόμενη συμβολοσειρά κειμένου. Αυτό μπορείτε να το κάνετε με τη συνάρτηση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και έναν κωδικό μορφής.</a:t>
              </a:r>
            </a:p>
          </xdr:txBody>
        </xdr:sp>
      </xdr:grpSp>
      <xdr:grpSp>
        <xdr:nvGrpSpPr>
          <xdr:cNvPr id="64" name="Ομάδα_βήματος">
            <a:extLst>
              <a:ext uri="{FF2B5EF4-FFF2-40B4-BE49-F238E27FC236}">
                <a16:creationId xmlns:a16="http://schemas.microsoft.com/office/drawing/2014/main" id="{C6BDB8A3-21FE-4EAA-A451-F595D7A1CFD1}"/>
              </a:ext>
            </a:extLst>
          </xdr:cNvPr>
          <xdr:cNvGrpSpPr/>
        </xdr:nvGrpSpPr>
        <xdr:grpSpPr>
          <a:xfrm>
            <a:off x="561975" y="8058150"/>
            <a:ext cx="5229626" cy="647700"/>
            <a:chOff x="619063" y="8267700"/>
            <a:chExt cx="5195697" cy="647700"/>
          </a:xfrm>
        </xdr:grpSpPr>
        <xdr:sp macro="" textlink="">
          <xdr:nvSpPr>
            <xdr:cNvPr id="65" name="Κείμενο_βήματος" descr="Στο κελί C36, πληκτρολογήστε =C28&amp;&quot; &quot;&amp;TEXT(D28,&quot;MM/DD/YYYY&quot;). Το MM/DD/YYYY είναι ο κωδικός μορφής των ΗΠΑ για τη μορφή Μήνας/Ημέρα/Έτος, για παράδειγμα, 09/25/2017.">
              <a:extLst>
                <a:ext uri="{FF2B5EF4-FFF2-40B4-BE49-F238E27FC236}">
                  <a16:creationId xmlns:a16="http://schemas.microsoft.com/office/drawing/2014/main" id="{DDE71C24-EA69-4FB1-9319-E270E463554C}"/>
                </a:ext>
              </a:extLst>
            </xdr:cNvPr>
            <xdr:cNvSpPr txBox="1"/>
          </xdr:nvSpPr>
          <xdr:spPr>
            <a:xfrm>
              <a:off x="1036221" y="8309658"/>
              <a:ext cx="4778539" cy="605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C36,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"&amp;TEXT(D28</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Η/Μ/ΕΕΕΕ</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Η/Μ/ΕΕΕΕ</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ο κωδικός μορφής των ΗΠΑ για τη μορφή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Ημέρα/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Μήνας/Έτος, για παράδειγμα, 25/09/2017.</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6" name="Σχήμα_βήματος" descr="1">
              <a:extLst>
                <a:ext uri="{FF2B5EF4-FFF2-40B4-BE49-F238E27FC236}">
                  <a16:creationId xmlns:a16="http://schemas.microsoft.com/office/drawing/2014/main" id="{8E23CA67-4E1A-43D7-84B1-192836614566}"/>
                </a:ext>
              </a:extLst>
            </xdr:cNvPr>
            <xdr:cNvSpPr/>
          </xdr:nvSpPr>
          <xdr:spPr>
            <a:xfrm>
              <a:off x="619063" y="82677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67" name="Ομάδα_βήματος">
            <a:extLst>
              <a:ext uri="{FF2B5EF4-FFF2-40B4-BE49-F238E27FC236}">
                <a16:creationId xmlns:a16="http://schemas.microsoft.com/office/drawing/2014/main" id="{400221E8-F2AA-445E-86DD-DDE14B5B3DC8}"/>
              </a:ext>
            </a:extLst>
          </xdr:cNvPr>
          <xdr:cNvGrpSpPr/>
        </xdr:nvGrpSpPr>
        <xdr:grpSpPr>
          <a:xfrm>
            <a:off x="561975" y="8696325"/>
            <a:ext cx="5229626" cy="771525"/>
            <a:chOff x="619063" y="8324850"/>
            <a:chExt cx="5195697" cy="771525"/>
          </a:xfrm>
        </xdr:grpSpPr>
        <xdr:sp macro="" textlink="">
          <xdr:nvSpPr>
            <xdr:cNvPr id="68" name="Κείμενο_βήματος" descr="Στο κελί C37, πληκτρολογήστε =C29&amp;&quot; &quot;&amp;TEXT(D29,&quot;HH:MM AM/PM&quot;). Το HH:MM AM/PM είναι ο κωδικός μορφής των ΗΠΑ για τη μορφή Ώρες:Λεπτά π.μ. ή μ.μ., για παράδειγμα, 1:30 μ.μ.">
              <a:extLst>
                <a:ext uri="{FF2B5EF4-FFF2-40B4-BE49-F238E27FC236}">
                  <a16:creationId xmlns:a16="http://schemas.microsoft.com/office/drawing/2014/main" id="{CEB49487-C445-4B69-9112-51698E7250F2}"/>
                </a:ext>
              </a:extLst>
            </xdr:cNvPr>
            <xdr:cNvSpPr txBox="1"/>
          </xdr:nvSpPr>
          <xdr:spPr>
            <a:xfrm>
              <a:off x="1036221" y="8366808"/>
              <a:ext cx="4778539" cy="729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C37,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"&amp;TEXT(D29</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Ω:ΛΛ</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Ω:ΛΛ</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είναι ο κωδικός μορφής των ΗΠΑ για τη μορφή Ώρες:Λεπτά, για παράδειγμα, 1</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3</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:30.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Σχήμα_βήματος" descr="2">
              <a:extLst>
                <a:ext uri="{FF2B5EF4-FFF2-40B4-BE49-F238E27FC236}">
                  <a16:creationId xmlns:a16="http://schemas.microsoft.com/office/drawing/2014/main" id="{D170A5A8-EB2A-420E-AFF9-3414BA79F7BF}"/>
                </a:ext>
              </a:extLst>
            </xdr:cNvPr>
            <xdr:cNvSpPr/>
          </xdr:nvSpPr>
          <xdr:spPr>
            <a:xfrm>
              <a:off x="619063" y="83248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542925</xdr:colOff>
      <xdr:row>52</xdr:row>
      <xdr:rowOff>142875</xdr:rowOff>
    </xdr:from>
    <xdr:to>
      <xdr:col>1</xdr:col>
      <xdr:colOff>1135200</xdr:colOff>
      <xdr:row>54</xdr:row>
      <xdr:rowOff>97324</xdr:rowOff>
    </xdr:to>
    <xdr:sp macro="" textlink="">
      <xdr:nvSpPr>
        <xdr:cNvPr id="70" name="ΚουμπίΠροηγούμενο" descr="Επιστροφή στο προηγούμενο φύλλο">
          <a:hlinkClick xmlns:r="http://schemas.openxmlformats.org/officeDocument/2006/relationships" r:id="rId1" tooltip="Κάντε κλικ εδώ για να επιστρέψετε στο προηγούμενο φύλλο"/>
          <a:extLst>
            <a:ext uri="{FF2B5EF4-FFF2-40B4-BE49-F238E27FC236}">
              <a16:creationId xmlns:a16="http://schemas.microsoft.com/office/drawing/2014/main" id="{DCA6AC04-F66C-44EC-86B5-CE167DBCCA5F}"/>
            </a:ext>
          </a:extLst>
        </xdr:cNvPr>
        <xdr:cNvSpPr/>
      </xdr:nvSpPr>
      <xdr:spPr>
        <a:xfrm flipH="1">
          <a:off x="542925" y="10620375"/>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1</xdr:col>
      <xdr:colOff>3713211</xdr:colOff>
      <xdr:row>52</xdr:row>
      <xdr:rowOff>142875</xdr:rowOff>
    </xdr:from>
    <xdr:to>
      <xdr:col>1</xdr:col>
      <xdr:colOff>4988381</xdr:colOff>
      <xdr:row>54</xdr:row>
      <xdr:rowOff>97324</xdr:rowOff>
    </xdr:to>
    <xdr:sp macro="" textlink="">
      <xdr:nvSpPr>
        <xdr:cNvPr id="71" name="ΚουμπίΕπόμενο" descr="Μετακίνηση στο επόμενο φύλλο">
          <a:hlinkClick xmlns:r="http://schemas.openxmlformats.org/officeDocument/2006/relationships" r:id="rId2" tooltip="Κάντε κλικ εδώ για να προχωρήσετε στο επόμενο φύλλο εργασίας"/>
          <a:extLst>
            <a:ext uri="{FF2B5EF4-FFF2-40B4-BE49-F238E27FC236}">
              <a16:creationId xmlns:a16="http://schemas.microsoft.com/office/drawing/2014/main" id="{625A78A7-925A-4E8E-B9FF-D88914AFC403}"/>
            </a:ext>
          </a:extLst>
        </xdr:cNvPr>
        <xdr:cNvSpPr/>
      </xdr:nvSpPr>
      <xdr:spPr>
        <a:xfrm>
          <a:off x="4560936" y="106203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1</xdr:col>
      <xdr:colOff>5453062</xdr:colOff>
      <xdr:row>41</xdr:row>
      <xdr:rowOff>123825</xdr:rowOff>
    </xdr:from>
    <xdr:to>
      <xdr:col>4</xdr:col>
      <xdr:colOff>235478</xdr:colOff>
      <xdr:row>50</xdr:row>
      <xdr:rowOff>124884</xdr:rowOff>
    </xdr:to>
    <xdr:grpSp>
      <xdr:nvGrpSpPr>
        <xdr:cNvPr id="72" name="ΑΞΙΖΕΙ ΝΑ ΕΞΕΤΑΣΕΤΕ" descr="ΑΞΙΖΕΙ ΝΑ ΕΞΕΤΑΣΕΤΕ">
          <a:extLst>
            <a:ext uri="{FF2B5EF4-FFF2-40B4-BE49-F238E27FC236}">
              <a16:creationId xmlns:a16="http://schemas.microsoft.com/office/drawing/2014/main" id="{D3F697DB-2CF8-4D23-9E17-2125613D49A8}"/>
            </a:ext>
          </a:extLst>
        </xdr:cNvPr>
        <xdr:cNvGrpSpPr/>
      </xdr:nvGrpSpPr>
      <xdr:grpSpPr>
        <a:xfrm>
          <a:off x="6300787" y="8505825"/>
          <a:ext cx="3335866" cy="1715559"/>
          <a:chOff x="8477250" y="8591549"/>
          <a:chExt cx="3314700" cy="1504951"/>
        </a:xfrm>
      </xdr:grpSpPr>
      <xdr:pic>
        <xdr:nvPicPr>
          <xdr:cNvPr id="73" name="Γραφικό 9" descr="Πεζοπορία">
            <a:extLst>
              <a:ext uri="{FF2B5EF4-FFF2-40B4-BE49-F238E27FC236}">
                <a16:creationId xmlns:a16="http://schemas.microsoft.com/office/drawing/2014/main" id="{829EB315-A788-42EB-B289-F1DA2DD24D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74" name="Βήμα" descr="WORTH EXPLORING&#10;If you don't know what format code to use, you can use Ctrl+1 &gt; Number to format any cell the way you want.  Then select the Custom option. You can copy the format code that's displayed back to your formula.&#10;">
            <a:extLst>
              <a:ext uri="{FF2B5EF4-FFF2-40B4-BE49-F238E27FC236}">
                <a16:creationId xmlns:a16="http://schemas.microsoft.com/office/drawing/2014/main" id="{BC87D05D-D577-47CD-A73D-3022C632DAF8}"/>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ΑΞΙΖΕΙ ΝΑ ΕΞΕΤΑΣΕΤΕ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ea typeface="Segoe UI" pitchFamily="34" charset="0"/>
                <a:cs typeface="Segoe UI Light" panose="020B0502040204020203" pitchFamily="34" charset="0"/>
              </a:rPr>
              <a:t>Αν δεν γνωρίζετε τον κωδικό μορφής που πρέπει να χρησιμοποιήσετε, μπορείτε να πατήσετε </a:t>
            </a:r>
            <a:r>
              <a:rPr lang="el" sz="1100" b="1" kern="0">
                <a:solidFill>
                  <a:schemeClr val="bg2">
                    <a:lumMod val="25000"/>
                  </a:schemeClr>
                </a:solidFill>
                <a:ea typeface="Segoe UI" pitchFamily="34" charset="0"/>
                <a:cs typeface="Segoe UI Light" panose="020B0502040204020203" pitchFamily="34" charset="0"/>
              </a:rPr>
              <a:t>Ctrl+1</a:t>
            </a:r>
            <a:r>
              <a:rPr lang="el" sz="1100" kern="0">
                <a:solidFill>
                  <a:schemeClr val="bg2">
                    <a:lumMod val="25000"/>
                  </a:schemeClr>
                </a:solidFill>
                <a:ea typeface="Segoe UI" pitchFamily="34" charset="0"/>
                <a:cs typeface="Segoe UI Light" panose="020B0502040204020203" pitchFamily="34" charset="0"/>
              </a:rPr>
              <a:t> &gt; </a:t>
            </a:r>
            <a:r>
              <a:rPr lang="el" sz="1100" b="1" kern="0">
                <a:solidFill>
                  <a:schemeClr val="bg2">
                    <a:lumMod val="25000"/>
                  </a:schemeClr>
                </a:solidFill>
                <a:ea typeface="Segoe UI" pitchFamily="34" charset="0"/>
                <a:cs typeface="Segoe UI Light" panose="020B0502040204020203" pitchFamily="34" charset="0"/>
              </a:rPr>
              <a:t>Αριθμός</a:t>
            </a:r>
            <a:r>
              <a:rPr lang="el" sz="1100" kern="0">
                <a:solidFill>
                  <a:schemeClr val="bg2">
                    <a:lumMod val="25000"/>
                  </a:schemeClr>
                </a:solidFill>
                <a:ea typeface="Segoe UI" pitchFamily="34" charset="0"/>
                <a:cs typeface="Segoe UI Light" panose="020B0502040204020203" pitchFamily="34" charset="0"/>
              </a:rPr>
              <a:t>, για να μορφοποιήσετε ένα κελί όπως εσείς επιθυμείτε.  Στη συνέχεια, επιλέξτε "</a:t>
            </a:r>
            <a:r>
              <a:rPr lang="el" sz="1100" b="1" kern="0">
                <a:solidFill>
                  <a:schemeClr val="bg2">
                    <a:lumMod val="25000"/>
                  </a:schemeClr>
                </a:solidFill>
                <a:ea typeface="Segoe UI" pitchFamily="34" charset="0"/>
                <a:cs typeface="Segoe UI Light" panose="020B0502040204020203" pitchFamily="34" charset="0"/>
              </a:rPr>
              <a:t>Προσαρμογή</a:t>
            </a:r>
            <a:r>
              <a:rPr lang="el" sz="1100" b="0" kern="0">
                <a:solidFill>
                  <a:schemeClr val="bg2">
                    <a:lumMod val="25000"/>
                  </a:schemeClr>
                </a:solidFill>
                <a:ea typeface="Segoe UI" pitchFamily="34" charset="0"/>
                <a:cs typeface="Segoe UI Light" panose="020B0502040204020203" pitchFamily="34" charset="0"/>
              </a:rPr>
              <a:t>"</a:t>
            </a:r>
            <a:r>
              <a:rPr lang="el" sz="1100" kern="0">
                <a:solidFill>
                  <a:schemeClr val="bg2">
                    <a:lumMod val="25000"/>
                  </a:schemeClr>
                </a:solidFill>
                <a:ea typeface="Segoe UI" pitchFamily="34" charset="0"/>
                <a:cs typeface="Segoe UI Light" panose="020B0502040204020203" pitchFamily="34" charset="0"/>
              </a:rPr>
              <a:t>. Μπορείτε να αντιγράψετε στον τύπο σας τον κωδικό μορφής που εμφανίζεται.</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xdr:from>
      <xdr:col>0</xdr:col>
      <xdr:colOff>323850</xdr:colOff>
      <xdr:row>56</xdr:row>
      <xdr:rowOff>28574</xdr:rowOff>
    </xdr:from>
    <xdr:to>
      <xdr:col>1</xdr:col>
      <xdr:colOff>5209413</xdr:colOff>
      <xdr:row>68</xdr:row>
      <xdr:rowOff>95250</xdr:rowOff>
    </xdr:to>
    <xdr:grpSp>
      <xdr:nvGrpSpPr>
        <xdr:cNvPr id="110" name="Ομάδα 109">
          <a:extLst>
            <a:ext uri="{FF2B5EF4-FFF2-40B4-BE49-F238E27FC236}">
              <a16:creationId xmlns:a16="http://schemas.microsoft.com/office/drawing/2014/main" id="{AB7C580B-2584-48A5-99EE-E42C35C6718F}"/>
            </a:ext>
          </a:extLst>
        </xdr:cNvPr>
        <xdr:cNvGrpSpPr/>
      </xdr:nvGrpSpPr>
      <xdr:grpSpPr>
        <a:xfrm>
          <a:off x="323850" y="11268074"/>
          <a:ext cx="5733288" cy="2352676"/>
          <a:chOff x="323850" y="9629774"/>
          <a:chExt cx="5733288" cy="2066925"/>
        </a:xfrm>
      </xdr:grpSpPr>
      <xdr:sp macro="" textlink="">
        <xdr:nvSpPr>
          <xdr:cNvPr id="76" name="Ορθογώνιο 75">
            <a:extLst>
              <a:ext uri="{FF2B5EF4-FFF2-40B4-BE49-F238E27FC236}">
                <a16:creationId xmlns:a16="http://schemas.microsoft.com/office/drawing/2014/main" id="{A1C66F55-2FE6-47A1-9A10-00B61B3F4F9A}"/>
              </a:ext>
            </a:extLst>
          </xdr:cNvPr>
          <xdr:cNvSpPr/>
        </xdr:nvSpPr>
        <xdr:spPr>
          <a:xfrm>
            <a:off x="323850" y="9629774"/>
            <a:ext cx="5733288" cy="20669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7" name="Βήμα" descr="Περισσότερες πληροφορίες στο web&#10;">
            <a:extLst>
              <a:ext uri="{FF2B5EF4-FFF2-40B4-BE49-F238E27FC236}">
                <a16:creationId xmlns:a16="http://schemas.microsoft.com/office/drawing/2014/main" id="{59574A4F-7EEC-490A-8146-89F13E39510D}"/>
              </a:ext>
            </a:extLst>
          </xdr:cNvPr>
          <xdr:cNvSpPr txBox="1"/>
        </xdr:nvSpPr>
        <xdr:spPr>
          <a:xfrm>
            <a:off x="555440" y="9729487"/>
            <a:ext cx="5254218" cy="396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8" name="Ευθεία γραμμή σύνδεσης 77" descr="Διακοσμητική γραμμή">
            <a:extLst>
              <a:ext uri="{FF2B5EF4-FFF2-40B4-BE49-F238E27FC236}">
                <a16:creationId xmlns:a16="http://schemas.microsoft.com/office/drawing/2014/main" id="{6A596E50-2AB3-4D41-8DBA-1063C5CB2B61}"/>
              </a:ext>
            </a:extLst>
          </xdr:cNvPr>
          <xdr:cNvCxnSpPr>
            <a:cxnSpLocks/>
          </xdr:cNvCxnSpPr>
        </xdr:nvCxnSpPr>
        <xdr:spPr>
          <a:xfrm>
            <a:off x="558613" y="10149257"/>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Ευθεία γραμμή σύνδεσης 78" descr="Διακοσμητική γραμμή">
            <a:extLst>
              <a:ext uri="{FF2B5EF4-FFF2-40B4-BE49-F238E27FC236}">
                <a16:creationId xmlns:a16="http://schemas.microsoft.com/office/drawing/2014/main" id="{B8761578-98DC-4BEB-87DA-3B4817D9D067}"/>
              </a:ext>
            </a:extLst>
          </xdr:cNvPr>
          <xdr:cNvCxnSpPr>
            <a:cxnSpLocks/>
          </xdr:cNvCxnSpPr>
        </xdr:nvCxnSpPr>
        <xdr:spPr>
          <a:xfrm>
            <a:off x="558613" y="1146408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535207</xdr:colOff>
      <xdr:row>59</xdr:row>
      <xdr:rowOff>162101</xdr:rowOff>
    </xdr:from>
    <xdr:to>
      <xdr:col>1</xdr:col>
      <xdr:colOff>3390900</xdr:colOff>
      <xdr:row>61</xdr:row>
      <xdr:rowOff>137717</xdr:rowOff>
    </xdr:to>
    <xdr:grpSp>
      <xdr:nvGrpSpPr>
        <xdr:cNvPr id="29" name="Ομάδα 28">
          <a:extLst>
            <a:ext uri="{FF2B5EF4-FFF2-40B4-BE49-F238E27FC236}">
              <a16:creationId xmlns:a16="http://schemas.microsoft.com/office/drawing/2014/main" id="{56EB2164-D147-400B-8F32-5162F0FB9573}"/>
            </a:ext>
          </a:extLst>
        </xdr:cNvPr>
        <xdr:cNvGrpSpPr/>
      </xdr:nvGrpSpPr>
      <xdr:grpSpPr>
        <a:xfrm>
          <a:off x="535207" y="11973101"/>
          <a:ext cx="3703418" cy="356616"/>
          <a:chOff x="535207" y="10201451"/>
          <a:chExt cx="3703418" cy="356616"/>
        </a:xfrm>
      </xdr:grpSpPr>
      <xdr:sp macro="" textlink="">
        <xdr:nvSpPr>
          <xdr:cNvPr id="80" name="Βήμα" descr="Τα πάντα σχετικά με τη συνάρτηση TEXT&#10;&#10;&#10;">
            <a:hlinkClick xmlns:r="http://schemas.openxmlformats.org/officeDocument/2006/relationships" r:id="rId5" tooltip="Επιλέξτε το για να μάθετε τα πάντα σχετικά με τη συνάρτηση TEXT, στο web"/>
            <a:extLst>
              <a:ext uri="{FF2B5EF4-FFF2-40B4-BE49-F238E27FC236}">
                <a16:creationId xmlns:a16="http://schemas.microsoft.com/office/drawing/2014/main" id="{1C41B6F8-B5BE-4607-9781-910A4AB378C7}"/>
              </a:ext>
            </a:extLst>
          </xdr:cNvPr>
          <xdr:cNvSpPr txBox="1"/>
        </xdr:nvSpPr>
        <xdr:spPr>
          <a:xfrm>
            <a:off x="1003442" y="10276156"/>
            <a:ext cx="3235183" cy="255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a:t>
            </a:r>
          </a:p>
        </xdr:txBody>
      </xdr:sp>
      <xdr:pic>
        <xdr:nvPicPr>
          <xdr:cNvPr id="81"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F05C84C5-98EF-42AB-8858-51A6BB3C7BF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201451"/>
            <a:ext cx="489823" cy="356616"/>
          </a:xfrm>
          <a:prstGeom prst="rect">
            <a:avLst/>
          </a:prstGeom>
        </xdr:spPr>
      </xdr:pic>
    </xdr:grpSp>
    <xdr:clientData/>
  </xdr:twoCellAnchor>
  <xdr:twoCellAnchor>
    <xdr:from>
      <xdr:col>0</xdr:col>
      <xdr:colOff>535207</xdr:colOff>
      <xdr:row>61</xdr:row>
      <xdr:rowOff>183317</xdr:rowOff>
    </xdr:from>
    <xdr:to>
      <xdr:col>1</xdr:col>
      <xdr:colOff>2601630</xdr:colOff>
      <xdr:row>63</xdr:row>
      <xdr:rowOff>158933</xdr:rowOff>
    </xdr:to>
    <xdr:grpSp>
      <xdr:nvGrpSpPr>
        <xdr:cNvPr id="28" name="Ομάδα 27">
          <a:extLst>
            <a:ext uri="{FF2B5EF4-FFF2-40B4-BE49-F238E27FC236}">
              <a16:creationId xmlns:a16="http://schemas.microsoft.com/office/drawing/2014/main" id="{EA729A85-5078-41D7-B98C-429FBA889789}"/>
            </a:ext>
          </a:extLst>
        </xdr:cNvPr>
        <xdr:cNvGrpSpPr/>
      </xdr:nvGrpSpPr>
      <xdr:grpSpPr>
        <a:xfrm>
          <a:off x="535207" y="12375317"/>
          <a:ext cx="2914148" cy="356616"/>
          <a:chOff x="535207" y="10603667"/>
          <a:chExt cx="2914148" cy="356616"/>
        </a:xfrm>
      </xdr:grpSpPr>
      <xdr:sp macro="" textlink="">
        <xdr:nvSpPr>
          <xdr:cNvPr id="82" name="Βήμα" descr="Συνδυασμός κειμένου και αριθμών, με υπερ-σύνδεση στο web&#10;">
            <a:hlinkClick xmlns:r="http://schemas.openxmlformats.org/officeDocument/2006/relationships" r:id="rId8" tooltip="Επιλέξτε το για να μάθετε τα πάντα σχετικά με το συνδυασμό κειμένου και αριθμών, στο web"/>
            <a:extLst>
              <a:ext uri="{FF2B5EF4-FFF2-40B4-BE49-F238E27FC236}">
                <a16:creationId xmlns:a16="http://schemas.microsoft.com/office/drawing/2014/main" id="{FA1B0051-EB9E-450B-84EA-BC5280225915}"/>
              </a:ext>
            </a:extLst>
          </xdr:cNvPr>
          <xdr:cNvSpPr txBox="1"/>
        </xdr:nvSpPr>
        <xdr:spPr>
          <a:xfrm>
            <a:off x="1003442" y="10655787"/>
            <a:ext cx="2445913" cy="233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Συνδυασμός κειμένου</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και αριθμών</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3"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E3511488-D6E7-403B-B5D4-738E7C257BA5}"/>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603667"/>
            <a:ext cx="482685" cy="356616"/>
          </a:xfrm>
          <a:prstGeom prst="rect">
            <a:avLst/>
          </a:prstGeom>
        </xdr:spPr>
      </xdr:pic>
    </xdr:grpSp>
    <xdr:clientData/>
  </xdr:twoCellAnchor>
  <xdr:twoCellAnchor>
    <xdr:from>
      <xdr:col>0</xdr:col>
      <xdr:colOff>547899</xdr:colOff>
      <xdr:row>64</xdr:row>
      <xdr:rowOff>19367</xdr:rowOff>
    </xdr:from>
    <xdr:to>
      <xdr:col>1</xdr:col>
      <xdr:colOff>3133725</xdr:colOff>
      <xdr:row>65</xdr:row>
      <xdr:rowOff>185483</xdr:rowOff>
    </xdr:to>
    <xdr:grpSp>
      <xdr:nvGrpSpPr>
        <xdr:cNvPr id="19" name="Ομάδα 18">
          <a:extLst>
            <a:ext uri="{FF2B5EF4-FFF2-40B4-BE49-F238E27FC236}">
              <a16:creationId xmlns:a16="http://schemas.microsoft.com/office/drawing/2014/main" id="{8908DE80-CBDC-46BF-A1D9-D258E3790FF2}"/>
            </a:ext>
          </a:extLst>
        </xdr:cNvPr>
        <xdr:cNvGrpSpPr/>
      </xdr:nvGrpSpPr>
      <xdr:grpSpPr>
        <a:xfrm>
          <a:off x="547899" y="12782867"/>
          <a:ext cx="3433551" cy="356616"/>
          <a:chOff x="547899" y="11011217"/>
          <a:chExt cx="3433551" cy="356616"/>
        </a:xfrm>
      </xdr:grpSpPr>
      <xdr:sp macro="" textlink="">
        <xdr:nvSpPr>
          <xdr:cNvPr id="84" name="Βήμα" descr="Δωρεάν online εκπαίδευση για το Excel, με υπερ-σύνδεση στο web&#10;">
            <a:hlinkClick xmlns:r="http://schemas.openxmlformats.org/officeDocument/2006/relationships" r:id="rId9" tooltip="Επιλέξτε το για να μάθετε σχετικά με τη δωρεάν εκπαίδευση για το Excel, στο web"/>
            <a:extLst>
              <a:ext uri="{FF2B5EF4-FFF2-40B4-BE49-F238E27FC236}">
                <a16:creationId xmlns:a16="http://schemas.microsoft.com/office/drawing/2014/main" id="{135564DB-95BA-4D69-9BB4-47DFF364A7BC}"/>
              </a:ext>
            </a:extLst>
          </xdr:cNvPr>
          <xdr:cNvSpPr txBox="1"/>
        </xdr:nvSpPr>
        <xdr:spPr>
          <a:xfrm>
            <a:off x="1016132" y="11062558"/>
            <a:ext cx="2965318" cy="24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85" name="Γραφικό 22" descr="Βέλος">
            <a:hlinkClick xmlns:r="http://schemas.openxmlformats.org/officeDocument/2006/relationships" r:id="rId9" tooltip="Επιλέξτε το για να μάθετε περισσότερα από το web"/>
            <a:extLst>
              <a:ext uri="{FF2B5EF4-FFF2-40B4-BE49-F238E27FC236}">
                <a16:creationId xmlns:a16="http://schemas.microsoft.com/office/drawing/2014/main" id="{AA546C46-C995-4176-9059-E4AB72A3A1F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7899" y="11011217"/>
            <a:ext cx="482685" cy="356616"/>
          </a:xfrm>
          <a:prstGeom prst="rect">
            <a:avLst/>
          </a:prstGeom>
        </xdr:spPr>
      </xdr:pic>
    </xdr:grpSp>
    <xdr:clientData/>
  </xdr:twoCellAnchor>
  <xdr:twoCellAnchor>
    <xdr:from>
      <xdr:col>0</xdr:col>
      <xdr:colOff>333375</xdr:colOff>
      <xdr:row>0</xdr:row>
      <xdr:rowOff>352424</xdr:rowOff>
    </xdr:from>
    <xdr:to>
      <xdr:col>1</xdr:col>
      <xdr:colOff>5219700</xdr:colOff>
      <xdr:row>27</xdr:row>
      <xdr:rowOff>114299</xdr:rowOff>
    </xdr:to>
    <xdr:grpSp>
      <xdr:nvGrpSpPr>
        <xdr:cNvPr id="86" name="Ομάδα 85">
          <a:extLst>
            <a:ext uri="{FF2B5EF4-FFF2-40B4-BE49-F238E27FC236}">
              <a16:creationId xmlns:a16="http://schemas.microsoft.com/office/drawing/2014/main" id="{95BF5A4D-3D39-4151-ADB7-3BD1C77C7AAA}"/>
            </a:ext>
          </a:extLst>
        </xdr:cNvPr>
        <xdr:cNvGrpSpPr/>
      </xdr:nvGrpSpPr>
      <xdr:grpSpPr>
        <a:xfrm>
          <a:off x="333375" y="352424"/>
          <a:ext cx="5734050" cy="5476875"/>
          <a:chOff x="0" y="-1"/>
          <a:chExt cx="5734050" cy="5476875"/>
        </a:xfrm>
      </xdr:grpSpPr>
      <xdr:grpSp>
        <xdr:nvGrpSpPr>
          <xdr:cNvPr id="87" name="grp_TourPane">
            <a:extLst>
              <a:ext uri="{FF2B5EF4-FFF2-40B4-BE49-F238E27FC236}">
                <a16:creationId xmlns:a16="http://schemas.microsoft.com/office/drawing/2014/main" id="{A96CA760-E119-42E0-81B0-6FF77D9AC3C8}"/>
              </a:ext>
            </a:extLst>
          </xdr:cNvPr>
          <xdr:cNvGrpSpPr/>
        </xdr:nvGrpSpPr>
        <xdr:grpSpPr>
          <a:xfrm>
            <a:off x="0" y="-1"/>
            <a:ext cx="5734050" cy="5476875"/>
            <a:chOff x="609600" y="1523999"/>
            <a:chExt cx="5695950" cy="5476875"/>
          </a:xfrm>
        </xdr:grpSpPr>
        <xdr:sp macro="" textlink="">
          <xdr:nvSpPr>
            <xdr:cNvPr id="97" name="Κείμενο_φόντου_περιήγησης" descr="Φόντο">
              <a:extLst>
                <a:ext uri="{FF2B5EF4-FFF2-40B4-BE49-F238E27FC236}">
                  <a16:creationId xmlns:a16="http://schemas.microsoft.com/office/drawing/2014/main" id="{81E66454-B3D1-4304-95E2-8BD4F5D909D9}"/>
                </a:ext>
              </a:extLst>
            </xdr:cNvPr>
            <xdr:cNvSpPr/>
          </xdr:nvSpPr>
          <xdr:spPr>
            <a:xfrm>
              <a:off x="609600" y="1523999"/>
              <a:ext cx="5695950" cy="54768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8" name="Κείμενο_κεφαλίδας_περιήγησης" descr="Συνένωση κειμένου από διαφορετικά κελιά">
              <a:extLst>
                <a:ext uri="{FF2B5EF4-FFF2-40B4-BE49-F238E27FC236}">
                  <a16:creationId xmlns:a16="http://schemas.microsoft.com/office/drawing/2014/main" id="{64DE63A8-C533-4A24-94EE-0182FFA6A743}"/>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Συνένωση κειμένου από διαφορετικά κελιά</a:t>
              </a:r>
            </a:p>
          </xdr:txBody>
        </xdr:sp>
        <xdr:cxnSp macro="">
          <xdr:nvCxnSpPr>
            <xdr:cNvPr id="99" name="Κείμενο_γραμμής1_περιήγησης" descr="Διακοσμητική γραμμή">
              <a:extLst>
                <a:ext uri="{FF2B5EF4-FFF2-40B4-BE49-F238E27FC236}">
                  <a16:creationId xmlns:a16="http://schemas.microsoft.com/office/drawing/2014/main" id="{56CCBBC6-CEA3-4A11-91B0-C552C6DD564E}"/>
                </a:ext>
              </a:extLst>
            </xdr:cNvPr>
            <xdr:cNvCxnSpPr>
              <a:cxnSpLocks/>
            </xdr:cNvCxnSpPr>
          </xdr:nvCxnSpPr>
          <xdr:spPr>
            <a:xfrm>
              <a:off x="850887" y="248602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0" name="Κείμενο_γραμμής2_περιήγησης" descr="Διακοσμητική γραμμή">
              <a:extLst>
                <a:ext uri="{FF2B5EF4-FFF2-40B4-BE49-F238E27FC236}">
                  <a16:creationId xmlns:a16="http://schemas.microsoft.com/office/drawing/2014/main" id="{D1E1815B-B93B-4FAB-BF34-F8EBD480D0BC}"/>
                </a:ext>
              </a:extLst>
            </xdr:cNvPr>
            <xdr:cNvCxnSpPr>
              <a:cxnSpLocks/>
            </xdr:cNvCxnSpPr>
          </xdr:nvCxnSpPr>
          <xdr:spPr>
            <a:xfrm>
              <a:off x="850887" y="606954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Κείμενο_εισαγωγής_περιήγησης" descr="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χρήση του συμβόλου &amp; (Shift+7).">
              <a:extLst>
                <a:ext uri="{FF2B5EF4-FFF2-40B4-BE49-F238E27FC236}">
                  <a16:creationId xmlns:a16="http://schemas.microsoft.com/office/drawing/2014/main" id="{D2702511-4771-4838-A3C1-0C5BA687014B}"/>
                </a:ext>
              </a:extLst>
            </xdr:cNvPr>
            <xdr:cNvSpPr txBox="1"/>
          </xdr:nvSpPr>
          <xdr:spPr>
            <a:xfrm>
              <a:off x="846305" y="2519440"/>
              <a:ext cx="5216551" cy="852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Στο Excel θα χρειαστεί πολλές φορές να συνενώσετε κείμενο που βρίσκεται σε διαφορετικά κελιά. Αυτό είναι ένα πολύ σύνηθες παράδειγμα, κατά το οποίο θέλετε να συνδυάσετε τα ονόματα και τα επώνυμα. Ευτυχώς, το Excel μας παρέχει αυτή τη δυνατότητα με τη χρήση του χαρακτήρα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τον οποίο μπορείτε να καταχωρήσετε με τον συνδυασμό πλήκτρων </a:t>
              </a:r>
              <a:r>
                <a:rPr lang="el"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Shift+7</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88" name="Ομάδα_βήματος">
            <a:extLst>
              <a:ext uri="{FF2B5EF4-FFF2-40B4-BE49-F238E27FC236}">
                <a16:creationId xmlns:a16="http://schemas.microsoft.com/office/drawing/2014/main" id="{C22B3EA9-DB64-4F67-BB25-AB505C9F6071}"/>
              </a:ext>
            </a:extLst>
          </xdr:cNvPr>
          <xdr:cNvGrpSpPr/>
        </xdr:nvGrpSpPr>
        <xdr:grpSpPr>
          <a:xfrm>
            <a:off x="238125" y="2047875"/>
            <a:ext cx="5220101" cy="558107"/>
            <a:chOff x="590674" y="8229600"/>
            <a:chExt cx="5186234" cy="558107"/>
          </a:xfrm>
        </xdr:grpSpPr>
        <xdr:sp macro="" textlink="">
          <xdr:nvSpPr>
            <xdr:cNvPr id="95" name="Κείμενο_βήματος" descr="Στο κελί E3, πληκτρολογήστε =D3&amp;C3 για να συνενώσετε τα επώνυμα και τα ονόματα. ">
              <a:extLst>
                <a:ext uri="{FF2B5EF4-FFF2-40B4-BE49-F238E27FC236}">
                  <a16:creationId xmlns:a16="http://schemas.microsoft.com/office/drawing/2014/main" id="{2019278A-5B82-42D4-A9E1-AB92ED21BA21}"/>
                </a:ext>
              </a:extLst>
            </xdr:cNvPr>
            <xdr:cNvSpPr txBox="1"/>
          </xdr:nvSpPr>
          <xdr:spPr>
            <a:xfrm>
              <a:off x="998369" y="8233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E3,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συνενώσετε τα επώνυμα και τα ονόματα.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6" name="Σχήμα_βήματος" descr="1">
              <a:extLst>
                <a:ext uri="{FF2B5EF4-FFF2-40B4-BE49-F238E27FC236}">
                  <a16:creationId xmlns:a16="http://schemas.microsoft.com/office/drawing/2014/main" id="{08E6959D-49D7-4904-81A7-E70CA3454C0B}"/>
                </a:ext>
              </a:extLst>
            </xdr:cNvPr>
            <xdr:cNvSpPr/>
          </xdr:nvSpPr>
          <xdr:spPr>
            <a:xfrm>
              <a:off x="590674" y="82296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89" name="Ομάδα_βήματος">
            <a:extLst>
              <a:ext uri="{FF2B5EF4-FFF2-40B4-BE49-F238E27FC236}">
                <a16:creationId xmlns:a16="http://schemas.microsoft.com/office/drawing/2014/main" id="{2404CB22-1164-47A4-9503-5F5194382641}"/>
              </a:ext>
            </a:extLst>
          </xdr:cNvPr>
          <xdr:cNvGrpSpPr/>
        </xdr:nvGrpSpPr>
        <xdr:grpSpPr>
          <a:xfrm>
            <a:off x="238125" y="2561321"/>
            <a:ext cx="5220101" cy="867679"/>
            <a:chOff x="590674" y="8204883"/>
            <a:chExt cx="5186234" cy="867679"/>
          </a:xfrm>
        </xdr:grpSpPr>
        <xdr:sp macro="" textlink="">
          <xdr:nvSpPr>
            <xdr:cNvPr id="93" name="Κείμενο_βήματος" descr="Το SmithNancy δεν φαίνετα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 D3 &amp; &quot;,&quot; &amp; C3. Το τμήμα &amp;&quot;, &quot;&amp; μας επιτρέπει να συνενώσουμε το κόμμα και τον χαρακτήρα διαστήματος με το κείμενο στα κελιά.&#10;&#10;">
              <a:extLst>
                <a:ext uri="{FF2B5EF4-FFF2-40B4-BE49-F238E27FC236}">
                  <a16:creationId xmlns:a16="http://schemas.microsoft.com/office/drawing/2014/main" id="{08674DB0-339E-4450-B5D1-99B77DC0D664}"/>
                </a:ext>
              </a:extLst>
            </xdr:cNvPr>
            <xdr:cNvSpPr txBox="1"/>
          </xdr:nvSpPr>
          <xdr:spPr>
            <a:xfrm>
              <a:off x="998369" y="8204883"/>
              <a:ext cx="4778539" cy="8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Ωστόσο το SmithNancy δεν μοιάζει πολύ σωστό. Πρέπει να προσθέσουμε ένα κόμμα και ένα χαρακτήρα διαστήματος. Για να γίνει αυτό θα χρησιμοποιήσουμε εισαγωγικά για να δημιουργήσουμε μια νέα συμβολοσειρά κειμένου. Αυτή τη φορά,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Το τμήμα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μας επιτρέπει να συνενώσουμε ένα κόμμα και έναν χαρακτήρα διαστήματος με το κείμενο στα κελιά.</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4" name="Σχήμα_βήματος" descr="2">
              <a:extLst>
                <a:ext uri="{FF2B5EF4-FFF2-40B4-BE49-F238E27FC236}">
                  <a16:creationId xmlns:a16="http://schemas.microsoft.com/office/drawing/2014/main" id="{5F7A5327-6FDF-46BB-9B7E-8EB24A3ABBF2}"/>
                </a:ext>
              </a:extLst>
            </xdr:cNvPr>
            <xdr:cNvSpPr/>
          </xdr:nvSpPr>
          <xdr:spPr>
            <a:xfrm>
              <a:off x="590674" y="82296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90" name="Ομάδα_βήματος">
            <a:extLst>
              <a:ext uri="{FF2B5EF4-FFF2-40B4-BE49-F238E27FC236}">
                <a16:creationId xmlns:a16="http://schemas.microsoft.com/office/drawing/2014/main" id="{C702821E-6BD4-4022-98BD-DE7E30FD3E4C}"/>
              </a:ext>
            </a:extLst>
          </xdr:cNvPr>
          <xdr:cNvGrpSpPr/>
        </xdr:nvGrpSpPr>
        <xdr:grpSpPr>
          <a:xfrm>
            <a:off x="238125" y="3800475"/>
            <a:ext cx="5220101" cy="567632"/>
            <a:chOff x="590674" y="8505825"/>
            <a:chExt cx="5186234" cy="567632"/>
          </a:xfrm>
        </xdr:grpSpPr>
        <xdr:sp macro="" textlink="">
          <xdr:nvSpPr>
            <xdr:cNvPr id="91" name="Κείμενο_βήματος" descr="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C3&amp;&quot; &quot;&amp;D3.">
              <a:extLst>
                <a:ext uri="{FF2B5EF4-FFF2-40B4-BE49-F238E27FC236}">
                  <a16:creationId xmlns:a16="http://schemas.microsoft.com/office/drawing/2014/main" id="{CEF374DD-E735-4BAD-8507-D3231A999B36}"/>
                </a:ext>
              </a:extLst>
            </xdr:cNvPr>
            <xdr:cNvSpPr txBox="1"/>
          </xdr:nvSpPr>
          <xdr:spPr>
            <a:xfrm>
              <a:off x="998369" y="851920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δημιουργήσουμε το πλήρες όνομα, θα συνενώσουμε το όνομα και το επώνυμο, αλλά θα χρησιμοποιήσουμε έναν χαρακτήρα διαστήματος χωρίς κόμμα. Στο κελί F3,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2" name="Σχήμα_βήματος" descr="3">
              <a:extLst>
                <a:ext uri="{FF2B5EF4-FFF2-40B4-BE49-F238E27FC236}">
                  <a16:creationId xmlns:a16="http://schemas.microsoft.com/office/drawing/2014/main" id="{9477BB36-AB74-47F3-A687-1A347B7E572C}"/>
                </a:ext>
              </a:extLst>
            </xdr:cNvPr>
            <xdr:cNvSpPr/>
          </xdr:nvSpPr>
          <xdr:spPr>
            <a:xfrm>
              <a:off x="590674" y="85058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23</xdr:row>
      <xdr:rowOff>76199</xdr:rowOff>
    </xdr:from>
    <xdr:to>
      <xdr:col>1</xdr:col>
      <xdr:colOff>2474582</xdr:colOff>
      <xdr:row>27</xdr:row>
      <xdr:rowOff>5399</xdr:rowOff>
    </xdr:to>
    <xdr:sp macro="" textlink="">
      <xdr:nvSpPr>
        <xdr:cNvPr id="102" name="Κουμπί_μετάβασης" descr="Προχωρήστε προς τα κάτω για περισσότερες λεπτομέρειες">
          <a:hlinkClick xmlns:r="http://schemas.openxmlformats.org/officeDocument/2006/relationships" r:id="rId10"/>
          <a:extLst>
            <a:ext uri="{FF2B5EF4-FFF2-40B4-BE49-F238E27FC236}">
              <a16:creationId xmlns:a16="http://schemas.microsoft.com/office/drawing/2014/main" id="{C54CB2CE-20A2-44E1-8EB9-DA5F21EB9298}"/>
            </a:ext>
          </a:extLst>
        </xdr:cNvPr>
        <xdr:cNvSpPr/>
      </xdr:nvSpPr>
      <xdr:spPr>
        <a:xfrm>
          <a:off x="581025" y="5029199"/>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editAs="absolute">
    <xdr:from>
      <xdr:col>1</xdr:col>
      <xdr:colOff>3713211</xdr:colOff>
      <xdr:row>23</xdr:row>
      <xdr:rowOff>76200</xdr:rowOff>
    </xdr:from>
    <xdr:to>
      <xdr:col>1</xdr:col>
      <xdr:colOff>4988381</xdr:colOff>
      <xdr:row>25</xdr:row>
      <xdr:rowOff>30649</xdr:rowOff>
    </xdr:to>
    <xdr:sp macro="" textlink="">
      <xdr:nvSpPr>
        <xdr:cNvPr id="103" name="ΚουμπίΕπόμενο" descr="Μετακίνηση στο επόμενο φύλλο">
          <a:hlinkClick xmlns:r="http://schemas.openxmlformats.org/officeDocument/2006/relationships" r:id="rId2" tooltip="Κάντε κλικ εδώ για να προχωρήσετε στο επόμενο φύλλο"/>
          <a:extLst>
            <a:ext uri="{FF2B5EF4-FFF2-40B4-BE49-F238E27FC236}">
              <a16:creationId xmlns:a16="http://schemas.microsoft.com/office/drawing/2014/main" id="{2DE05C84-7047-4122-A2D6-137F3AEDBF12}"/>
            </a:ext>
          </a:extLst>
        </xdr:cNvPr>
        <xdr:cNvSpPr/>
      </xdr:nvSpPr>
      <xdr:spPr>
        <a:xfrm>
          <a:off x="4560936" y="50292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3</xdr:col>
      <xdr:colOff>990600</xdr:colOff>
      <xdr:row>33</xdr:row>
      <xdr:rowOff>66676</xdr:rowOff>
    </xdr:from>
    <xdr:to>
      <xdr:col>6</xdr:col>
      <xdr:colOff>581024</xdr:colOff>
      <xdr:row>40</xdr:row>
      <xdr:rowOff>66676</xdr:rowOff>
    </xdr:to>
    <xdr:grpSp>
      <xdr:nvGrpSpPr>
        <xdr:cNvPr id="104" name="ΔΕΙΤΕ ΑΥΤΟ" descr="ΔΕΙΤΕ ΑΥΤΟ&#10;&#10;">
          <a:extLst>
            <a:ext uri="{FF2B5EF4-FFF2-40B4-BE49-F238E27FC236}">
              <a16:creationId xmlns:a16="http://schemas.microsoft.com/office/drawing/2014/main" id="{EFD4E48E-5D2B-4B5E-9DBB-99430A62BD96}"/>
            </a:ext>
          </a:extLst>
        </xdr:cNvPr>
        <xdr:cNvGrpSpPr/>
      </xdr:nvGrpSpPr>
      <xdr:grpSpPr>
        <a:xfrm>
          <a:off x="9391650" y="6924676"/>
          <a:ext cx="3209924" cy="1333500"/>
          <a:chOff x="7539454" y="7993902"/>
          <a:chExt cx="3209767" cy="1578865"/>
        </a:xfrm>
      </xdr:grpSpPr>
      <xdr:grpSp>
        <xdr:nvGrpSpPr>
          <xdr:cNvPr id="105" name="Γραμμές αγκύλης">
            <a:extLst>
              <a:ext uri="{FF2B5EF4-FFF2-40B4-BE49-F238E27FC236}">
                <a16:creationId xmlns:a16="http://schemas.microsoft.com/office/drawing/2014/main" id="{AA6B064F-4768-428F-88A8-87332CACD51B}"/>
              </a:ext>
            </a:extLst>
          </xdr:cNvPr>
          <xdr:cNvGrpSpPr/>
        </xdr:nvGrpSpPr>
        <xdr:grpSpPr>
          <a:xfrm rot="599914">
            <a:off x="7539454" y="8145377"/>
            <a:ext cx="293814" cy="698211"/>
            <a:chOff x="9871108" y="1184220"/>
            <a:chExt cx="273326" cy="789155"/>
          </a:xfrm>
        </xdr:grpSpPr>
        <xdr:sp macro="" textlink="">
          <xdr:nvSpPr>
            <xdr:cNvPr id="108" name="Μια άλλη γραμμή αγκύλης" descr="Γραμμή αγκύλης">
              <a:extLst>
                <a:ext uri="{FF2B5EF4-FFF2-40B4-BE49-F238E27FC236}">
                  <a16:creationId xmlns:a16="http://schemas.microsoft.com/office/drawing/2014/main" id="{5570FA65-E17B-40B5-9CC7-154F3BD3440E}"/>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9" name="Γραμμή αγκύλης" descr="Γραμμή αγκύλης&#10;">
              <a:extLst>
                <a:ext uri="{FF2B5EF4-FFF2-40B4-BE49-F238E27FC236}">
                  <a16:creationId xmlns:a16="http://schemas.microsoft.com/office/drawing/2014/main" id="{4D189C00-D6D4-4561-92F7-346B05B04B41}"/>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06" name="Αστέρια" descr="Αστέρια">
            <a:extLst>
              <a:ext uri="{FF2B5EF4-FFF2-40B4-BE49-F238E27FC236}">
                <a16:creationId xmlns:a16="http://schemas.microsoft.com/office/drawing/2014/main" id="{4EF6B9B5-6A72-4ED6-A038-08F20F1BE97F}"/>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107" name="Οδηγίες" descr="CHECK THIS OUT&#10;Formulas, especially big ones, can sometimes be hard to read, but you can break up their parts with spaces like this:&#10;&#10;=C28 &amp; &quot; &quot; &amp; TEXT(D28,&quot;MM/DD/YYYY&quot;)&#10;">
            <a:extLst>
              <a:ext uri="{FF2B5EF4-FFF2-40B4-BE49-F238E27FC236}">
                <a16:creationId xmlns:a16="http://schemas.microsoft.com/office/drawing/2014/main" id="{E1E6E972-A734-4953-9B25-6280E9FDC77E}"/>
              </a:ext>
            </a:extLst>
          </xdr:cNvPr>
          <xdr:cNvSpPr txBox="1"/>
        </xdr:nvSpPr>
        <xdr:spPr>
          <a:xfrm>
            <a:off x="8132528" y="7993902"/>
            <a:ext cx="2616693" cy="1578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ΔΕΙΤΕ ΑΥΤΟ</a:t>
            </a: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Οι τύποι,</a:t>
            </a:r>
            <a:r>
              <a:rPr lang="el" sz="1100" kern="0" baseline="0">
                <a:solidFill>
                  <a:schemeClr val="bg2">
                    <a:lumMod val="25000"/>
                  </a:schemeClr>
                </a:solidFill>
                <a:latin typeface="+mn-lt"/>
                <a:ea typeface="Segoe UI" pitchFamily="34" charset="0"/>
                <a:cs typeface="Segoe UI Light" panose="020B0502040204020203" pitchFamily="34" charset="0"/>
              </a:rPr>
              <a:t> ειδικότερα οι μεγάλοι, μπορούν να γίνουν δυσανάγνωστοι, ωστόσο μπορείτε να τους τμηματοποιήσετε με χαρακτήρες διαστήματος, ως εξής:</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l" sz="1100" b="1">
                <a:solidFill>
                  <a:schemeClr val="bg2">
                    <a:lumMod val="25000"/>
                  </a:schemeClr>
                </a:solidFill>
                <a:latin typeface="+mn-lt"/>
                <a:ea typeface="Segoe UI" pitchFamily="34" charset="0"/>
                <a:cs typeface="Segoe UI Light" panose="020B0502040204020203" pitchFamily="34" charset="0"/>
              </a:rPr>
              <a:t>=C28 &amp; " " &amp; TEXT(D28</a:t>
            </a:r>
            <a:r>
              <a:rPr lang="en-US" sz="1100" b="1">
                <a:solidFill>
                  <a:schemeClr val="bg2">
                    <a:lumMod val="25000"/>
                  </a:schemeClr>
                </a:solidFill>
                <a:latin typeface="+mn-lt"/>
                <a:ea typeface="Segoe UI" pitchFamily="34" charset="0"/>
                <a:cs typeface="Segoe UI Light" panose="020B0502040204020203" pitchFamily="34" charset="0"/>
              </a:rPr>
              <a:t>;</a:t>
            </a:r>
            <a:r>
              <a:rPr lang="el" sz="1100" b="1">
                <a:solidFill>
                  <a:schemeClr val="bg2">
                    <a:lumMod val="25000"/>
                  </a:schemeClr>
                </a:solidFill>
                <a:latin typeface="+mn-lt"/>
                <a:ea typeface="Segoe UI" pitchFamily="34" charset="0"/>
                <a:cs typeface="Segoe UI Light" panose="020B0502040204020203" pitchFamily="34" charset="0"/>
              </a:rPr>
              <a:t>"</a:t>
            </a:r>
            <a:r>
              <a:rPr lang="el-GR" sz="1100" b="1">
                <a:solidFill>
                  <a:schemeClr val="bg2">
                    <a:lumMod val="25000"/>
                  </a:schemeClr>
                </a:solidFill>
                <a:latin typeface="+mn-lt"/>
                <a:ea typeface="Segoe UI" pitchFamily="34" charset="0"/>
                <a:cs typeface="Segoe UI Light" panose="020B0502040204020203" pitchFamily="34" charset="0"/>
              </a:rPr>
              <a:t>Η/Μ/ΕΕΕΕ</a:t>
            </a:r>
            <a:r>
              <a:rPr lang="el" sz="1100" b="1">
                <a:solidFill>
                  <a:schemeClr val="bg2">
                    <a:lumMod val="25000"/>
                  </a:schemeClr>
                </a:solidFill>
                <a:latin typeface="+mn-lt"/>
                <a:ea typeface="Segoe UI" pitchFamily="34" charset="0"/>
                <a:cs typeface="Segoe UI Light" panose="020B0502040204020203" pitchFamily="34" charset="0"/>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5229225</xdr:colOff>
      <xdr:row>24</xdr:row>
      <xdr:rowOff>161925</xdr:rowOff>
    </xdr:to>
    <xdr:grpSp>
      <xdr:nvGrpSpPr>
        <xdr:cNvPr id="32" name="Ομάδα 31">
          <a:extLst>
            <a:ext uri="{FF2B5EF4-FFF2-40B4-BE49-F238E27FC236}">
              <a16:creationId xmlns:a16="http://schemas.microsoft.com/office/drawing/2014/main" id="{32765470-045A-4DC3-91A2-013AB95EB7BA}"/>
            </a:ext>
          </a:extLst>
        </xdr:cNvPr>
        <xdr:cNvGrpSpPr/>
      </xdr:nvGrpSpPr>
      <xdr:grpSpPr>
        <a:xfrm>
          <a:off x="342900" y="361950"/>
          <a:ext cx="5734050" cy="4943475"/>
          <a:chOff x="342900" y="361950"/>
          <a:chExt cx="5734050" cy="4943475"/>
        </a:xfrm>
      </xdr:grpSpPr>
      <xdr:grpSp>
        <xdr:nvGrpSpPr>
          <xdr:cNvPr id="70" name="Ομάδα 69">
            <a:extLst>
              <a:ext uri="{FF2B5EF4-FFF2-40B4-BE49-F238E27FC236}">
                <a16:creationId xmlns:a16="http://schemas.microsoft.com/office/drawing/2014/main" id="{070FF1E9-A14C-476A-A31F-8E531229B90A}"/>
              </a:ext>
            </a:extLst>
          </xdr:cNvPr>
          <xdr:cNvGrpSpPr/>
        </xdr:nvGrpSpPr>
        <xdr:grpSpPr>
          <a:xfrm>
            <a:off x="342900" y="361950"/>
            <a:ext cx="5734050" cy="4943475"/>
            <a:chOff x="342900" y="342900"/>
            <a:chExt cx="5734050" cy="4794318"/>
          </a:xfrm>
        </xdr:grpSpPr>
        <xdr:sp macro="" textlink="">
          <xdr:nvSpPr>
            <xdr:cNvPr id="76" name="Κείμενο_φόντου_περιήγησης" descr="Φόντο">
              <a:extLst>
                <a:ext uri="{FF2B5EF4-FFF2-40B4-BE49-F238E27FC236}">
                  <a16:creationId xmlns:a16="http://schemas.microsoft.com/office/drawing/2014/main" id="{32129052-3339-477F-8788-8EA08A10AD5C}"/>
                </a:ext>
              </a:extLst>
            </xdr:cNvPr>
            <xdr:cNvSpPr/>
          </xdr:nvSpPr>
          <xdr:spPr>
            <a:xfrm>
              <a:off x="342900" y="342900"/>
              <a:ext cx="5734050" cy="479431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Κείμενο_κεφαλίδας_περιήγησης" descr="Προτάσεις IF">
              <a:extLst>
                <a:ext uri="{FF2B5EF4-FFF2-40B4-BE49-F238E27FC236}">
                  <a16:creationId xmlns:a16="http://schemas.microsoft.com/office/drawing/2014/main" id="{D2D2176E-742F-483D-81E1-ED859FF4E49A}"/>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Προτάσεις IF</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Κείμενο_γραμμής1_περιήγησης" descr="Διακοσμητική γραμμή">
              <a:extLst>
                <a:ext uri="{FF2B5EF4-FFF2-40B4-BE49-F238E27FC236}">
                  <a16:creationId xmlns:a16="http://schemas.microsoft.com/office/drawing/2014/main" id="{983C4C13-C094-4FE6-8183-AEA6A2CA096C}"/>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Κείμενο_γραμμής2_περιήγησης" descr="Διακοσμητική γραμμή">
              <a:extLst>
                <a:ext uri="{FF2B5EF4-FFF2-40B4-BE49-F238E27FC236}">
                  <a16:creationId xmlns:a16="http://schemas.microsoft.com/office/drawing/2014/main" id="{B9B7D386-28D6-4E40-BBBD-81C9A5683619}"/>
                </a:ext>
              </a:extLst>
            </xdr:cNvPr>
            <xdr:cNvCxnSpPr>
              <a:cxnSpLocks/>
            </xdr:cNvCxnSpPr>
          </xdr:nvCxnSpPr>
          <xdr:spPr>
            <a:xfrm>
              <a:off x="555628" y="4157644"/>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Κείμενο_εισαγωγής_περιήγησης" descr="Οι προτάσεις IF σάς επιτρέπουν να κάνετε λογικές συγκρίσεις μεταξύ συνθηκών. Μια πρόταση IF γενικά αναφέρει ότι αν μια συνθήκη είναι αληθής εκτελείται κάποια ενέργεια, διαφορετικά η συνθήκη είναι ψευδής και εκτελείται μια άλλη ενέργεια. Οι τύποι μπορεί να επιστρέψουν κείμενο, τιμές ή άλλους υπολογισμούς.">
              <a:extLst>
                <a:ext uri="{FF2B5EF4-FFF2-40B4-BE49-F238E27FC236}">
                  <a16:creationId xmlns:a16="http://schemas.microsoft.com/office/drawing/2014/main" id="{29E75ED7-FFEA-4CE5-86E1-A1A772619057}"/>
                </a:ext>
              </a:extLst>
            </xdr:cNvPr>
            <xdr:cNvSpPr txBox="1"/>
          </xdr:nvSpPr>
          <xdr:spPr>
            <a:xfrm>
              <a:off x="562138" y="1043066"/>
              <a:ext cx="5251444" cy="73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προτάσεις IF σάς επιτρέπουν να κάνετε λογικές συγκρίσεις μεταξύ συνθηκών. Μια πρόταση IF γενικά αναφέρει ότι αν μία συνθήκη είναι αληθής εκτελείται κάποια ενέργεια, διαφορετικά εκτελείται μια άλλη ενέργεια. Οι τύποι μπορεί να επιστρέψουν κείμενο, τιμές ή άλλους υπολογισμούς.</a:t>
              </a:r>
            </a:p>
          </xdr:txBody>
        </xdr:sp>
      </xdr:grpSp>
      <xdr:grpSp>
        <xdr:nvGrpSpPr>
          <xdr:cNvPr id="81" name="Ομάδα_βήματος">
            <a:extLst>
              <a:ext uri="{FF2B5EF4-FFF2-40B4-BE49-F238E27FC236}">
                <a16:creationId xmlns:a16="http://schemas.microsoft.com/office/drawing/2014/main" id="{62718C28-6D67-47F6-B4B4-619E5B81F03D}"/>
              </a:ext>
            </a:extLst>
          </xdr:cNvPr>
          <xdr:cNvGrpSpPr/>
        </xdr:nvGrpSpPr>
        <xdr:grpSpPr>
          <a:xfrm>
            <a:off x="571500" y="1962150"/>
            <a:ext cx="5305429" cy="596207"/>
            <a:chOff x="666377" y="7810500"/>
            <a:chExt cx="5271008" cy="596207"/>
          </a:xfrm>
        </xdr:grpSpPr>
        <xdr:sp macro="" textlink="">
          <xdr:nvSpPr>
            <xdr:cNvPr id="82" name="Κείμενο_βήματος" descr="Στο κελί D9 εισαγάγετε =IF(C9 = &quot;Apple&quot;,TRUE,FALSE). Η σωστή απάντηση είναι TRUE.&#10;&#10;&#10;">
              <a:extLst>
                <a:ext uri="{FF2B5EF4-FFF2-40B4-BE49-F238E27FC236}">
                  <a16:creationId xmlns:a16="http://schemas.microsoft.com/office/drawing/2014/main" id="{C9F56A19-70D3-4628-8709-84489EA24BB0}"/>
                </a:ext>
              </a:extLst>
            </xdr:cNvPr>
            <xdr:cNvSpPr txBox="1"/>
          </xdr:nvSpPr>
          <xdr:spPr>
            <a:xfrm>
              <a:off x="1074075" y="785245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D9 πληκτρολογήστε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=IF(C9="</a:t>
              </a:r>
              <a:r>
                <a:rPr lang="el-GR"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Μήλο</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σωστή απάντηση είναι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Σχήμα_βήματος" descr="1">
              <a:extLst>
                <a:ext uri="{FF2B5EF4-FFF2-40B4-BE49-F238E27FC236}">
                  <a16:creationId xmlns:a16="http://schemas.microsoft.com/office/drawing/2014/main" id="{174BEEAC-1D05-4BA3-8D44-772CDEFA2E58}"/>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84" name="Ομάδα_βήματος">
            <a:extLst>
              <a:ext uri="{FF2B5EF4-FFF2-40B4-BE49-F238E27FC236}">
                <a16:creationId xmlns:a16="http://schemas.microsoft.com/office/drawing/2014/main" id="{685246AB-9501-4CF4-B780-BCFC62DE94CD}"/>
              </a:ext>
            </a:extLst>
          </xdr:cNvPr>
          <xdr:cNvGrpSpPr/>
        </xdr:nvGrpSpPr>
        <xdr:grpSpPr>
          <a:xfrm>
            <a:off x="571500" y="2540000"/>
            <a:ext cx="5220103" cy="596207"/>
            <a:chOff x="685304" y="7810500"/>
            <a:chExt cx="5186236" cy="596207"/>
          </a:xfrm>
        </xdr:grpSpPr>
        <xdr:sp macro="" textlink="">
          <xdr:nvSpPr>
            <xdr:cNvPr id="85" name="Κείμενο_βήματος" descr="Αντιγράψτε το D9 στο D10. Η απάντηση εδώ πρέπει να είναι FALSE, επειδή το πορτοκάλι δεν είναι μήλο.">
              <a:extLst>
                <a:ext uri="{FF2B5EF4-FFF2-40B4-BE49-F238E27FC236}">
                  <a16:creationId xmlns:a16="http://schemas.microsoft.com/office/drawing/2014/main" id="{D8F2AE5E-974E-4202-A290-3F2D0EFF00C4}"/>
                </a:ext>
              </a:extLst>
            </xdr:cNvPr>
            <xdr:cNvSpPr txBox="1"/>
          </xdr:nvSpPr>
          <xdr:spPr>
            <a:xfrm>
              <a:off x="1093001"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Αντιγράψτε το D9 στο D10. Η απάντηση εδώ πρέπει να είναι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επειδή το πορτοκάλι δεν είναι μήλο.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Σχήμα_βήματος" descr="2">
              <a:extLst>
                <a:ext uri="{FF2B5EF4-FFF2-40B4-BE49-F238E27FC236}">
                  <a16:creationId xmlns:a16="http://schemas.microsoft.com/office/drawing/2014/main" id="{19487CBB-1C21-45D8-828F-6A02011E52A3}"/>
                </a:ext>
              </a:extLst>
            </xdr:cNvPr>
            <xdr:cNvSpPr/>
          </xdr:nvSpPr>
          <xdr:spPr>
            <a:xfrm>
              <a:off x="68530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87" name="Ομάδα_βήματος">
            <a:extLst>
              <a:ext uri="{FF2B5EF4-FFF2-40B4-BE49-F238E27FC236}">
                <a16:creationId xmlns:a16="http://schemas.microsoft.com/office/drawing/2014/main" id="{90938F22-5BF3-4461-BD80-06D3D6849C8F}"/>
              </a:ext>
            </a:extLst>
          </xdr:cNvPr>
          <xdr:cNvGrpSpPr/>
        </xdr:nvGrpSpPr>
        <xdr:grpSpPr>
          <a:xfrm>
            <a:off x="571500" y="3165475"/>
            <a:ext cx="5220103" cy="1082675"/>
            <a:chOff x="694767" y="7810500"/>
            <a:chExt cx="5186236" cy="1082675"/>
          </a:xfrm>
        </xdr:grpSpPr>
        <xdr:sp macro="" textlink="">
          <xdr:nvSpPr>
            <xdr:cNvPr id="88" name="Κείμενο_βήματος" descr="Δοκιμάστε ένα άλλο παράδειγμα ανατρέχοντας στον τύπο στο κελί D12. Έχουμε ξεκινήσει με το =IF(C12&lt;100,&quot;μικρότερο από 100&quot;, &quot;μεγαλύτερο ή ίσο με 100&quot;). Τι θα συμβεί αν καταχωρήσετε έναν αριθμό που είναι μεγαλύτερος από ή ίσος με 100 στο κελί C12;&#10;&#10;&#10;">
              <a:extLst>
                <a:ext uri="{FF2B5EF4-FFF2-40B4-BE49-F238E27FC236}">
                  <a16:creationId xmlns:a16="http://schemas.microsoft.com/office/drawing/2014/main" id="{E7088066-5C93-42EC-B66E-113D20980BB7}"/>
                </a:ext>
              </a:extLst>
            </xdr:cNvPr>
            <xdr:cNvSpPr txBox="1"/>
          </xdr:nvSpPr>
          <xdr:spPr>
            <a:xfrm>
              <a:off x="1102464" y="7852458"/>
              <a:ext cx="4778539" cy="1040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ένα άλλο παράδειγμα ανατρέχοντας στον τύπο στο κελί D12. Ξεκινήσαμε με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=IF(C12&lt;100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"Μικρότερο από 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"Μεγαλύτερο από ή ίσο με 100")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Τι θα συμβεί αν καταχωρήσετε έναν αριθμό που είναι μεγαλύτερος από ή ίσος με 100 στο κελί C12;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Σχήμα_βήματος" descr="3">
              <a:extLst>
                <a:ext uri="{FF2B5EF4-FFF2-40B4-BE49-F238E27FC236}">
                  <a16:creationId xmlns:a16="http://schemas.microsoft.com/office/drawing/2014/main" id="{A56BE1C1-41E9-483F-8A60-96A96BBFD3A7}"/>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3684072</xdr:colOff>
      <xdr:row>20</xdr:row>
      <xdr:rowOff>85725</xdr:rowOff>
    </xdr:from>
    <xdr:to>
      <xdr:col>1</xdr:col>
      <xdr:colOff>4959242</xdr:colOff>
      <xdr:row>22</xdr:row>
      <xdr:rowOff>40174</xdr:rowOff>
    </xdr:to>
    <xdr:sp macro="" textlink="">
      <xdr:nvSpPr>
        <xdr:cNvPr id="90"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A98A8F02-A704-4521-9F8F-C54B0653E78B}"/>
            </a:ext>
          </a:extLst>
        </xdr:cNvPr>
        <xdr:cNvSpPr/>
      </xdr:nvSpPr>
      <xdr:spPr>
        <a:xfrm>
          <a:off x="4531797" y="446722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2</xdr:col>
      <xdr:colOff>420093</xdr:colOff>
      <xdr:row>13</xdr:row>
      <xdr:rowOff>173241</xdr:rowOff>
    </xdr:from>
    <xdr:to>
      <xdr:col>6</xdr:col>
      <xdr:colOff>171450</xdr:colOff>
      <xdr:row>23</xdr:row>
      <xdr:rowOff>4</xdr:rowOff>
    </xdr:to>
    <xdr:grpSp>
      <xdr:nvGrpSpPr>
        <xdr:cNvPr id="91" name="ΣΗΜΑΝΤΙΚΗ ΛΕΠΤΟΜΕΡΕΙΑ" descr="ΣΗΜΑΝΤΙΚΗ ΛΕΠΤΟΜΕΡΕΙΑ&#10;&#10;">
          <a:extLst>
            <a:ext uri="{FF2B5EF4-FFF2-40B4-BE49-F238E27FC236}">
              <a16:creationId xmlns:a16="http://schemas.microsoft.com/office/drawing/2014/main" id="{4DBA7152-B8FD-4056-917A-B7F06AE8B67E}"/>
            </a:ext>
          </a:extLst>
        </xdr:cNvPr>
        <xdr:cNvGrpSpPr/>
      </xdr:nvGrpSpPr>
      <xdr:grpSpPr>
        <a:xfrm>
          <a:off x="6792318" y="3221241"/>
          <a:ext cx="3856632" cy="1731763"/>
          <a:chOff x="6863991" y="11363325"/>
          <a:chExt cx="2885949" cy="1475342"/>
        </a:xfrm>
      </xdr:grpSpPr>
      <xdr:sp macro="" textlink="">
        <xdr:nvSpPr>
          <xdr:cNvPr id="92" name="Οδηγία"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D4187BF2-8C2C-463C-B620-D3FC580541A4}"/>
              </a:ext>
            </a:extLst>
          </xdr:cNvPr>
          <xdr:cNvSpPr txBox="1"/>
        </xdr:nvSpPr>
        <xdr:spPr>
          <a:xfrm>
            <a:off x="7073900" y="11363325"/>
            <a:ext cx="2676040" cy="1475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Οι λέξεις </a:t>
            </a:r>
            <a:r>
              <a:rPr lang="el" sz="1100" b="1" i="0" kern="1200" baseline="0">
                <a:solidFill>
                  <a:schemeClr val="dk1"/>
                </a:solidFill>
                <a:effectLst/>
                <a:latin typeface="+mn-lt"/>
                <a:ea typeface="+mn-ea"/>
                <a:cs typeface="+mn-cs"/>
              </a:rPr>
              <a:t>TRUE </a:t>
            </a:r>
            <a:r>
              <a:rPr lang="el" sz="1100" b="0" i="0" kern="1200" baseline="0">
                <a:solidFill>
                  <a:schemeClr val="dk1"/>
                </a:solidFill>
                <a:effectLst/>
                <a:latin typeface="+mn-lt"/>
                <a:ea typeface="+mn-ea"/>
                <a:cs typeface="+mn-cs"/>
              </a:rPr>
              <a:t>και</a:t>
            </a:r>
            <a:r>
              <a:rPr lang="el" sz="1100" b="1" i="0" kern="1200" baseline="0">
                <a:solidFill>
                  <a:schemeClr val="dk1"/>
                </a:solidFill>
                <a:effectLst/>
                <a:latin typeface="+mn-lt"/>
                <a:ea typeface="+mn-ea"/>
                <a:cs typeface="+mn-cs"/>
              </a:rPr>
              <a:t> FALSE </a:t>
            </a:r>
            <a:r>
              <a:rPr lang="el" sz="1100" b="0" i="0" kern="1200" baseline="0">
                <a:solidFill>
                  <a:schemeClr val="dk1"/>
                </a:solidFill>
                <a:effectLst/>
                <a:latin typeface="+mn-lt"/>
                <a:ea typeface="+mn-ea"/>
                <a:cs typeface="+mn-cs"/>
              </a:rPr>
              <a:t>διαφέρουν από τις άλλες λέξεις στους τύπους του Excel καθώς δεν χρειάζεται να τοποθετηθούν σε εισαγωγικά και το Excel τις μετατρέπει αυτόματα σε κεφαλαία γράμματα. Οι αριθμοί επίσης δεν χρειάζεται να τοποθετηθούν σε εισαγωγικά. Το κανονικό κείμενο, όπως οι λέξεις </a:t>
            </a:r>
            <a:r>
              <a:rPr lang="el" sz="1100" b="1" i="0" kern="1200" baseline="0">
                <a:solidFill>
                  <a:schemeClr val="dk1"/>
                </a:solidFill>
                <a:effectLst/>
                <a:latin typeface="+mn-lt"/>
                <a:ea typeface="+mn-ea"/>
                <a:cs typeface="+mn-cs"/>
              </a:rPr>
              <a:t>Ναι</a:t>
            </a:r>
            <a:r>
              <a:rPr lang="el" sz="1100" b="0" i="0" kern="1200" baseline="0">
                <a:solidFill>
                  <a:schemeClr val="dk1"/>
                </a:solidFill>
                <a:effectLst/>
                <a:latin typeface="+mn-lt"/>
                <a:ea typeface="+mn-ea"/>
                <a:cs typeface="+mn-cs"/>
              </a:rPr>
              <a:t> και </a:t>
            </a:r>
            <a:r>
              <a:rPr lang="el" sz="1100" b="1" i="0" kern="1200" baseline="0">
                <a:solidFill>
                  <a:schemeClr val="dk1"/>
                </a:solidFill>
                <a:effectLst/>
                <a:latin typeface="+mn-lt"/>
                <a:ea typeface="+mn-ea"/>
                <a:cs typeface="+mn-cs"/>
              </a:rPr>
              <a:t>Όχι</a:t>
            </a:r>
            <a:r>
              <a:rPr lang="el" sz="1100" b="0" i="0" kern="1200" baseline="0">
                <a:solidFill>
                  <a:schemeClr val="dk1"/>
                </a:solidFill>
                <a:effectLst/>
                <a:latin typeface="+mn-lt"/>
                <a:ea typeface="+mn-ea"/>
                <a:cs typeface="+mn-cs"/>
              </a:rPr>
              <a:t> πρέπει να τοποθετηθούν σε εισαγωγικά ως εξής: </a:t>
            </a:r>
          </a:p>
          <a:p>
            <a:pPr rtl="0" eaLnBrk="1" fontAlgn="auto" latinLnBrk="0" hangingPunct="1"/>
            <a:r>
              <a:rPr lang="el" sz="1100" b="1" kern="1200">
                <a:solidFill>
                  <a:schemeClr val="dk1"/>
                </a:solidFill>
                <a:latin typeface="+mn-lt"/>
                <a:ea typeface="+mn-ea"/>
                <a:cs typeface="+mn-cs"/>
              </a:rPr>
              <a:t>=IF(C</a:t>
            </a:r>
            <a:r>
              <a:rPr lang="en-US" sz="1100" b="1" kern="1200">
                <a:solidFill>
                  <a:schemeClr val="dk1"/>
                </a:solidFill>
                <a:latin typeface="+mn-lt"/>
                <a:ea typeface="+mn-ea"/>
                <a:cs typeface="+mn-cs"/>
              </a:rPr>
              <a:t>9</a:t>
            </a:r>
            <a:r>
              <a:rPr lang="el" sz="1100" b="1" kern="1200">
                <a:solidFill>
                  <a:schemeClr val="dk1"/>
                </a:solidFill>
                <a:latin typeface="+mn-lt"/>
                <a:ea typeface="+mn-ea"/>
                <a:cs typeface="+mn-cs"/>
              </a:rPr>
              <a:t>="Μήλο"</a:t>
            </a:r>
            <a:r>
              <a:rPr lang="en-US" sz="1100" b="1" kern="1200">
                <a:solidFill>
                  <a:schemeClr val="dk1"/>
                </a:solidFill>
                <a:latin typeface="+mn-lt"/>
                <a:ea typeface="+mn-ea"/>
                <a:cs typeface="+mn-cs"/>
              </a:rPr>
              <a:t>;</a:t>
            </a:r>
            <a:r>
              <a:rPr lang="el" sz="1100" b="1" kern="1200">
                <a:solidFill>
                  <a:schemeClr val="dk1"/>
                </a:solidFill>
                <a:latin typeface="+mn-lt"/>
                <a:ea typeface="+mn-ea"/>
                <a:cs typeface="+mn-cs"/>
              </a:rPr>
              <a:t>"Ναι"</a:t>
            </a:r>
            <a:r>
              <a:rPr lang="en-US" sz="1100" b="1" kern="1200">
                <a:solidFill>
                  <a:schemeClr val="dk1"/>
                </a:solidFill>
                <a:latin typeface="+mn-lt"/>
                <a:ea typeface="+mn-ea"/>
                <a:cs typeface="+mn-cs"/>
              </a:rPr>
              <a:t>;</a:t>
            </a:r>
            <a:r>
              <a:rPr lang="el" sz="1100" b="1" kern="1200">
                <a:solidFill>
                  <a:schemeClr val="dk1"/>
                </a:solidFill>
                <a:latin typeface="+mn-lt"/>
                <a:ea typeface="+mn-ea"/>
                <a:cs typeface="+mn-cs"/>
              </a:rPr>
              <a:t>"Όχι")</a:t>
            </a:r>
            <a:endParaRPr lang="en-US" sz="800" b="1">
              <a:effectLst/>
            </a:endParaRPr>
          </a:p>
        </xdr:txBody>
      </xdr:sp>
      <xdr:pic>
        <xdr:nvPicPr>
          <xdr:cNvPr id="93" name="Φακός μεγέθυνσης" descr="Μεγεθυντικός φακός">
            <a:extLst>
              <a:ext uri="{FF2B5EF4-FFF2-40B4-BE49-F238E27FC236}">
                <a16:creationId xmlns:a16="http://schemas.microsoft.com/office/drawing/2014/main" id="{10AA8B71-3BEA-4E7D-B2D7-BB97E6D387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twoCellAnchor>
  <xdr:twoCellAnchor editAs="absolute">
    <xdr:from>
      <xdr:col>1</xdr:col>
      <xdr:colOff>5476875</xdr:colOff>
      <xdr:row>41</xdr:row>
      <xdr:rowOff>123824</xdr:rowOff>
    </xdr:from>
    <xdr:to>
      <xdr:col>4</xdr:col>
      <xdr:colOff>600075</xdr:colOff>
      <xdr:row>49</xdr:row>
      <xdr:rowOff>57150</xdr:rowOff>
    </xdr:to>
    <xdr:grpSp>
      <xdr:nvGrpSpPr>
        <xdr:cNvPr id="94" name="ΣΥΜΒΟΥΛΗ ΑΠΟ ΤΟΥΣ ΕΙΔΙΚΟΥΣ" descr="ΣΥΜΒΟΥΛΗ ΑΠΟ ΤΟΥΣ ΕΙΔΙΚΟΥΣ">
          <a:extLst>
            <a:ext uri="{FF2B5EF4-FFF2-40B4-BE49-F238E27FC236}">
              <a16:creationId xmlns:a16="http://schemas.microsoft.com/office/drawing/2014/main" id="{4F3513E1-6B29-4E54-80FC-E2B36E732D7E}"/>
            </a:ext>
          </a:extLst>
        </xdr:cNvPr>
        <xdr:cNvGrpSpPr/>
      </xdr:nvGrpSpPr>
      <xdr:grpSpPr>
        <a:xfrm>
          <a:off x="6324600" y="8610599"/>
          <a:ext cx="3533775" cy="1457326"/>
          <a:chOff x="8448675" y="2143125"/>
          <a:chExt cx="2812587" cy="1448434"/>
        </a:xfrm>
      </xdr:grpSpPr>
      <xdr:pic>
        <xdr:nvPicPr>
          <xdr:cNvPr id="95" name="Γραφικό 2" descr="Κουκουβάγια">
            <a:extLst>
              <a:ext uri="{FF2B5EF4-FFF2-40B4-BE49-F238E27FC236}">
                <a16:creationId xmlns:a16="http://schemas.microsoft.com/office/drawing/2014/main" id="{E56A0D5E-928F-4241-B1CD-3C396C5164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96" name="Βήμα" descr="EXPERT TIP&#10;Named Ranges allow you to define terms or values in a single place, and then reuse them throughout a workbook. You can see all of the named ranges in this workbook by going to Formulas &gt; Name Manager.Click here to learn more.&#10;">
            <a:hlinkClick xmlns:r="http://schemas.openxmlformats.org/officeDocument/2006/relationships" r:id="rId6" tooltip="Κάντε κλικ εδώ για να μάθετε περισσότερα σχετικά με τις επώνυμες περιοχές, από το web."/>
            <a:extLst>
              <a:ext uri="{FF2B5EF4-FFF2-40B4-BE49-F238E27FC236}">
                <a16:creationId xmlns:a16="http://schemas.microsoft.com/office/drawing/2014/main" id="{CDFC5BF1-DCF8-4B3F-9426-0E409672138F}"/>
              </a:ext>
            </a:extLst>
          </xdr:cNvPr>
          <xdr:cNvSpPr txBox="1"/>
        </xdr:nvSpPr>
        <xdr:spPr>
          <a:xfrm>
            <a:off x="8782052" y="2143125"/>
            <a:ext cx="2479210" cy="1448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ΣΥΜΒΟΥΛΗ ΑΠΟ ΤΟΥΣ ΕΙΔΙΚΟΥΣ</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b="0" i="0" u="none" kern="0">
                <a:solidFill>
                  <a:schemeClr val="tx1">
                    <a:lumMod val="75000"/>
                    <a:lumOff val="25000"/>
                  </a:schemeClr>
                </a:solidFill>
                <a:ea typeface="Segoe UI" pitchFamily="34" charset="0"/>
                <a:cs typeface="Segoe UI Light" panose="020B0502040204020203" pitchFamily="34" charset="0"/>
              </a:rPr>
              <a:t>Οι </a:t>
            </a:r>
            <a:r>
              <a:rPr lang="el" sz="1100" b="1" i="1" u="sng" kern="0">
                <a:solidFill>
                  <a:schemeClr val="accent1"/>
                </a:solidFill>
                <a:ea typeface="Segoe UI" pitchFamily="34" charset="0"/>
                <a:cs typeface="Segoe UI Light" panose="020B0502040204020203" pitchFamily="34" charset="0"/>
              </a:rPr>
              <a:t>επώνυμες περιοχές</a:t>
            </a:r>
            <a:r>
              <a:rPr lang="el" sz="1100" kern="0">
                <a:solidFill>
                  <a:schemeClr val="bg2">
                    <a:lumMod val="25000"/>
                  </a:schemeClr>
                </a:solidFill>
                <a:ea typeface="Segoe UI" pitchFamily="34" charset="0"/>
                <a:cs typeface="Segoe UI Light" panose="020B0502040204020203" pitchFamily="34" charset="0"/>
              </a:rPr>
              <a:t> </a:t>
            </a:r>
            <a:r>
              <a:rPr lang="el" sz="1100" kern="0" baseline="0">
                <a:solidFill>
                  <a:schemeClr val="bg2">
                    <a:lumMod val="25000"/>
                  </a:schemeClr>
                </a:solidFill>
                <a:ea typeface="Segoe UI" pitchFamily="34" charset="0"/>
                <a:cs typeface="Segoe UI Light" panose="020B0502040204020203" pitchFamily="34" charset="0"/>
              </a:rPr>
              <a:t>σάς επιτρέπουν να ορίσετε όρους ή τιμές σε μία θέση και, στη συνέχεια, να τα επαναχρησιμοποιήσετε σε ένα βιβλίο εργασίας. Μπορείτε να δείτε όλες τις επώνυμες περιοχές σε αυτό το βιβλίο εργασίας, επιλέγοντας </a:t>
            </a:r>
            <a:r>
              <a:rPr lang="el" sz="1100" b="1" kern="0" baseline="0">
                <a:solidFill>
                  <a:schemeClr val="bg2">
                    <a:lumMod val="25000"/>
                  </a:schemeClr>
                </a:solidFill>
                <a:ea typeface="Segoe UI" pitchFamily="34" charset="0"/>
                <a:cs typeface="Segoe UI Light" panose="020B0502040204020203" pitchFamily="34" charset="0"/>
              </a:rPr>
              <a:t>Τύποι</a:t>
            </a:r>
            <a:r>
              <a:rPr lang="el" sz="1100" kern="0" baseline="0">
                <a:solidFill>
                  <a:schemeClr val="bg2">
                    <a:lumMod val="25000"/>
                  </a:schemeClr>
                </a:solidFill>
                <a:ea typeface="Segoe UI" pitchFamily="34" charset="0"/>
                <a:cs typeface="Segoe UI Light" panose="020B0502040204020203" pitchFamily="34" charset="0"/>
              </a:rPr>
              <a:t> </a:t>
            </a:r>
            <a:r>
              <a:rPr lang="el" sz="1100" b="0" kern="0" baseline="0">
                <a:solidFill>
                  <a:schemeClr val="bg2">
                    <a:lumMod val="25000"/>
                  </a:schemeClr>
                </a:solidFill>
                <a:ea typeface="Segoe UI" pitchFamily="34" charset="0"/>
                <a:cs typeface="Segoe UI Light" panose="020B0502040204020203" pitchFamily="34" charset="0"/>
              </a:rPr>
              <a:t>&gt;</a:t>
            </a:r>
            <a:r>
              <a:rPr lang="el" sz="1100" b="1" kern="0" baseline="0">
                <a:solidFill>
                  <a:schemeClr val="bg2">
                    <a:lumMod val="25000"/>
                  </a:schemeClr>
                </a:solidFill>
                <a:ea typeface="Segoe UI" pitchFamily="34" charset="0"/>
                <a:cs typeface="Segoe UI Light" panose="020B0502040204020203" pitchFamily="34" charset="0"/>
              </a:rPr>
              <a:t> Διαχείριση ονομάτων</a:t>
            </a:r>
            <a:r>
              <a:rPr lang="el" sz="1100" b="0" kern="0" baseline="0">
                <a:solidFill>
                  <a:schemeClr val="bg2">
                    <a:lumMod val="25000"/>
                  </a:schemeClr>
                </a:solidFill>
                <a:ea typeface="Segoe UI" pitchFamily="34" charset="0"/>
                <a:cs typeface="Segoe UI Light" panose="020B0502040204020203" pitchFamily="34" charset="0"/>
              </a:rPr>
              <a:t>. Κάντε κλικ εδώ για να μάθετε περισσότερα.</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6</xdr:col>
      <xdr:colOff>171451</xdr:colOff>
      <xdr:row>31</xdr:row>
      <xdr:rowOff>128299</xdr:rowOff>
    </xdr:from>
    <xdr:to>
      <xdr:col>11</xdr:col>
      <xdr:colOff>600074</xdr:colOff>
      <xdr:row>40</xdr:row>
      <xdr:rowOff>77654</xdr:rowOff>
    </xdr:to>
    <xdr:grpSp>
      <xdr:nvGrpSpPr>
        <xdr:cNvPr id="97" name="ΚΑΛΟ ΕΙΝΑΙ ΝΑ ΓΝΩΡΙΖΕΤΕ" descr="ΚΑΛΟ ΕΙΝΑΙ ΝΑ ΓΝΩΡΙΖΕΤΕ&#10;&#10;">
          <a:extLst>
            <a:ext uri="{FF2B5EF4-FFF2-40B4-BE49-F238E27FC236}">
              <a16:creationId xmlns:a16="http://schemas.microsoft.com/office/drawing/2014/main" id="{B45D0037-257A-421E-9928-F95C71F032DA}"/>
            </a:ext>
          </a:extLst>
        </xdr:cNvPr>
        <xdr:cNvGrpSpPr/>
      </xdr:nvGrpSpPr>
      <xdr:grpSpPr>
        <a:xfrm>
          <a:off x="10648951" y="6633874"/>
          <a:ext cx="3476623" cy="1740055"/>
          <a:chOff x="6778625" y="15619705"/>
          <a:chExt cx="3174461" cy="1671345"/>
        </a:xfrm>
      </xdr:grpSpPr>
      <xdr:sp macro="" textlink="">
        <xdr:nvSpPr>
          <xdr:cNvPr id="98" name="Βήμα" descr="GOOD TO KNOW&#10;When you create a formula, Excel will automatically place colored borders around any ranges referenced in the formula, and the corresponding ranges in the formula will be the same color. You can see this if you select cell F33 and press F2 to edit the formula.&#10;">
            <a:extLst>
              <a:ext uri="{FF2B5EF4-FFF2-40B4-BE49-F238E27FC236}">
                <a16:creationId xmlns:a16="http://schemas.microsoft.com/office/drawing/2014/main" id="{4E9138CF-FAE4-468F-879F-55F3178773BE}"/>
              </a:ext>
            </a:extLst>
          </xdr:cNvPr>
          <xdr:cNvSpPr txBox="1"/>
        </xdr:nvSpPr>
        <xdr:spPr>
          <a:xfrm>
            <a:off x="7042959" y="15665450"/>
            <a:ext cx="2910127"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Όταν δημιουργείτε έναν τύπο, το Excel θα τοποθετήσει αυτόματα έγχρωμα περιγράμματα γύρω από τις περιοχές που αναφέρονται στον τύπο και οι αντίστοιχες περιοχές στον τύπο θα αποκτήσουν το ίδιο χρώμα. Μπορείτε να δείτε αυτό το χαρακτηριστικό αν επιλέξετε το κελί F33 και πατήσετε το πλήκτρο </a:t>
            </a:r>
            <a:r>
              <a:rPr lang="el" sz="1100" b="1" i="0" kern="1200" baseline="0">
                <a:solidFill>
                  <a:schemeClr val="dk1"/>
                </a:solidFill>
                <a:effectLst/>
                <a:latin typeface="+mn-lt"/>
                <a:ea typeface="+mn-ea"/>
                <a:cs typeface="+mn-cs"/>
              </a:rPr>
              <a:t>F2</a:t>
            </a:r>
            <a:r>
              <a:rPr lang="el" sz="1100" b="0" i="0" kern="1200" baseline="0">
                <a:solidFill>
                  <a:schemeClr val="dk1"/>
                </a:solidFill>
                <a:effectLst/>
                <a:latin typeface="+mn-lt"/>
                <a:ea typeface="+mn-ea"/>
                <a:cs typeface="+mn-cs"/>
              </a:rPr>
              <a:t> για να επεξεργαστείτε τον τύπο.</a:t>
            </a:r>
            <a:endParaRPr lang="en-US" sz="1100">
              <a:effectLst/>
              <a:latin typeface="+mn-lt"/>
            </a:endParaRPr>
          </a:p>
        </xdr:txBody>
      </xdr:sp>
      <xdr:pic>
        <xdr:nvPicPr>
          <xdr:cNvPr id="99" name="Γραφικό 147" descr="Γυαλιά">
            <a:extLst>
              <a:ext uri="{FF2B5EF4-FFF2-40B4-BE49-F238E27FC236}">
                <a16:creationId xmlns:a16="http://schemas.microsoft.com/office/drawing/2014/main" id="{66483B39-8A7B-417E-B71A-6BEA395942B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twoCellAnchor>
  <xdr:twoCellAnchor editAs="absolute">
    <xdr:from>
      <xdr:col>0</xdr:col>
      <xdr:colOff>590550</xdr:colOff>
      <xdr:row>20</xdr:row>
      <xdr:rowOff>85724</xdr:rowOff>
    </xdr:from>
    <xdr:to>
      <xdr:col>1</xdr:col>
      <xdr:colOff>2484107</xdr:colOff>
      <xdr:row>24</xdr:row>
      <xdr:rowOff>14924</xdr:rowOff>
    </xdr:to>
    <xdr:sp macro="" textlink="">
      <xdr:nvSpPr>
        <xdr:cNvPr id="100" name="Κουμπί_μετάβασης" descr="Προχωρήστε προς τα κάτω για περισσότερες λεπτομέρειες">
          <a:hlinkClick xmlns:r="http://schemas.openxmlformats.org/officeDocument/2006/relationships" r:id="rId9"/>
          <a:extLst>
            <a:ext uri="{FF2B5EF4-FFF2-40B4-BE49-F238E27FC236}">
              <a16:creationId xmlns:a16="http://schemas.microsoft.com/office/drawing/2014/main" id="{D2FA0FF2-19D2-4834-A888-495EE8B29B48}"/>
            </a:ext>
          </a:extLst>
        </xdr:cNvPr>
        <xdr:cNvSpPr/>
      </xdr:nvSpPr>
      <xdr:spPr>
        <a:xfrm>
          <a:off x="590550" y="4467224"/>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editAs="absolute">
    <xdr:from>
      <xdr:col>0</xdr:col>
      <xdr:colOff>333375</xdr:colOff>
      <xdr:row>25</xdr:row>
      <xdr:rowOff>133348</xdr:rowOff>
    </xdr:from>
    <xdr:to>
      <xdr:col>1</xdr:col>
      <xdr:colOff>5219700</xdr:colOff>
      <xdr:row>61</xdr:row>
      <xdr:rowOff>66674</xdr:rowOff>
    </xdr:to>
    <xdr:grpSp>
      <xdr:nvGrpSpPr>
        <xdr:cNvPr id="31" name="Ομάδα 30">
          <a:extLst>
            <a:ext uri="{FF2B5EF4-FFF2-40B4-BE49-F238E27FC236}">
              <a16:creationId xmlns:a16="http://schemas.microsoft.com/office/drawing/2014/main" id="{D5949D2E-3383-4D0F-B2BE-8F45CB07F6DF}"/>
            </a:ext>
          </a:extLst>
        </xdr:cNvPr>
        <xdr:cNvGrpSpPr/>
      </xdr:nvGrpSpPr>
      <xdr:grpSpPr>
        <a:xfrm>
          <a:off x="333375" y="5467348"/>
          <a:ext cx="5734050" cy="6896101"/>
          <a:chOff x="333375" y="5000623"/>
          <a:chExt cx="5734050" cy="6903695"/>
        </a:xfrm>
      </xdr:grpSpPr>
      <xdr:sp macro="" textlink="">
        <xdr:nvSpPr>
          <xdr:cNvPr id="101" name="Κείμενο_φόντου_περιήγησης" descr="Φόντο">
            <a:extLst>
              <a:ext uri="{FF2B5EF4-FFF2-40B4-BE49-F238E27FC236}">
                <a16:creationId xmlns:a16="http://schemas.microsoft.com/office/drawing/2014/main" id="{D30CE2FF-D296-4C22-A916-909B28036CE0}"/>
              </a:ext>
            </a:extLst>
          </xdr:cNvPr>
          <xdr:cNvSpPr/>
        </xdr:nvSpPr>
        <xdr:spPr>
          <a:xfrm>
            <a:off x="333375" y="5000623"/>
            <a:ext cx="5734050" cy="690369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02" name="Κείμενο_κεφαλίδας_περιήγησης" descr="Πρόταση IF με άλλη συνάρτηση">
            <a:extLst>
              <a:ext uri="{FF2B5EF4-FFF2-40B4-BE49-F238E27FC236}">
                <a16:creationId xmlns:a16="http://schemas.microsoft.com/office/drawing/2014/main" id="{55BCAE42-E599-41F5-B838-9192A7014F94}"/>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Πρόταση IF με άλλη συνάρτηση</a:t>
            </a:r>
          </a:p>
        </xdr:txBody>
      </xdr:sp>
      <xdr:cxnSp macro="">
        <xdr:nvCxnSpPr>
          <xdr:cNvPr id="103" name="Κείμενο_γραμμής1_περιήγησης" descr="Διακοσμητική γραμμή">
            <a:extLst>
              <a:ext uri="{FF2B5EF4-FFF2-40B4-BE49-F238E27FC236}">
                <a16:creationId xmlns:a16="http://schemas.microsoft.com/office/drawing/2014/main" id="{E5355D6B-8054-4E69-B15F-4A97B4403130}"/>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4" name="Κείμενο_γραμμής2_περιήγησης" descr="Διακοσμητική γραμμή">
            <a:extLst>
              <a:ext uri="{FF2B5EF4-FFF2-40B4-BE49-F238E27FC236}">
                <a16:creationId xmlns:a16="http://schemas.microsoft.com/office/drawing/2014/main" id="{8891E0FB-F07B-444F-B967-54078E830D13}"/>
              </a:ext>
            </a:extLst>
          </xdr:cNvPr>
          <xdr:cNvCxnSpPr>
            <a:cxnSpLocks/>
          </xdr:cNvCxnSpPr>
        </xdr:nvCxnSpPr>
        <xdr:spPr>
          <a:xfrm>
            <a:off x="546103" y="1119864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Κείμενο_εισαγωγής_περιήγησης" descr="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
            <a:extLst>
              <a:ext uri="{FF2B5EF4-FFF2-40B4-BE49-F238E27FC236}">
                <a16:creationId xmlns:a16="http://schemas.microsoft.com/office/drawing/2014/main" id="{ADFF8084-9F56-49BC-A834-D77F4DF98649}"/>
              </a:ext>
            </a:extLst>
          </xdr:cNvPr>
          <xdr:cNvSpPr txBox="1"/>
        </xdr:nvSpPr>
        <xdr:spPr>
          <a:xfrm>
            <a:off x="571663" y="5716150"/>
            <a:ext cx="5251444" cy="703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Οι προτάσεις IF μπορούν επίσης να εκτελέσουν πρόσθετους υπολογισμούς αν ικανοποιηθεί μια συγκεκριμένη συνθήκη. Σε αυτό το παράδειγμα, θα κάνουμε αποτίμηση ενός κελιού για να δούμε αν πρέπει να εφαρμοστεί Φόρος πώλησης και αν η συνθήκη είναι αληθής θα υπολογίσουμε τον φόρο.</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6" name="Ομάδα_βήματος">
            <a:extLst>
              <a:ext uri="{FF2B5EF4-FFF2-40B4-BE49-F238E27FC236}">
                <a16:creationId xmlns:a16="http://schemas.microsoft.com/office/drawing/2014/main" id="{5CDE601E-EF9E-420E-80FC-F58C2BA9720A}"/>
              </a:ext>
            </a:extLst>
          </xdr:cNvPr>
          <xdr:cNvGrpSpPr/>
        </xdr:nvGrpSpPr>
        <xdr:grpSpPr>
          <a:xfrm>
            <a:off x="561975" y="6553273"/>
            <a:ext cx="5343524" cy="1689418"/>
            <a:chOff x="581211" y="7877248"/>
            <a:chExt cx="5308856" cy="1689418"/>
          </a:xfrm>
        </xdr:grpSpPr>
        <xdr:sp macro="" textlink="">
          <xdr:nvSpPr>
            <xdr:cNvPr id="107" name="Κείμενο_βήματος" descr="In cell F33, we've entered =IF(E33=&quot;Yes&quot;,F31*SalesTax,0), where we set up SalesTax as a Named Range with a value of 0.0825. Our formula says If cell E33 equals Yes, then multiply cell F31 times SalesTax, otherwise return a 0.&#10;&#10;Try changing Yes to No in cell E33 to see the calculation change.&#10;">
              <a:extLst>
                <a:ext uri="{FF2B5EF4-FFF2-40B4-BE49-F238E27FC236}">
                  <a16:creationId xmlns:a16="http://schemas.microsoft.com/office/drawing/2014/main" id="{318A84D0-F949-42C9-8946-3CA9B70E8414}"/>
                </a:ext>
              </a:extLst>
            </xdr:cNvPr>
            <xdr:cNvSpPr txBox="1"/>
          </xdr:nvSpPr>
          <xdr:spPr>
            <a:xfrm>
              <a:off x="998368" y="7919206"/>
              <a:ext cx="4891699" cy="1647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F33, έχουμε πληκτρολογήσει</a:t>
              </a:r>
              <a:r>
                <a:rPr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=IF(E33="Ναι"</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F31*ΦόροςΠώλησης</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όπου ο ΦόροςΠώλησης είναι μια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επώνυμη περιοχή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με τιμή 0,0825. Ο τύπος μας αναφέρει ότι "αν το κελί E33 ισούται με Ναι, να πολλαπλασιαστεί το κελί F31 επί τον ΦόροΠώλησης, διαφορετικά να επιστραφεί η τιμή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να αλλάξετε το Ναι σε Όχι στο κελί E33, για να δείτε την αλλαγή στον υπολογισμό.</a:t>
              </a:r>
            </a:p>
          </xdr:txBody>
        </xdr:sp>
        <xdr:sp macro="" textlink="">
          <xdr:nvSpPr>
            <xdr:cNvPr id="108" name="Σχήμα_βήματος" descr="1">
              <a:extLst>
                <a:ext uri="{FF2B5EF4-FFF2-40B4-BE49-F238E27FC236}">
                  <a16:creationId xmlns:a16="http://schemas.microsoft.com/office/drawing/2014/main" id="{189261EA-9568-4614-85E1-C72A54F4B205}"/>
                </a:ext>
              </a:extLst>
            </xdr:cNvPr>
            <xdr:cNvSpPr/>
          </xdr:nvSpPr>
          <xdr:spPr>
            <a:xfrm>
              <a:off x="581211" y="7877248"/>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09" name="Ομάδα_βήματος">
            <a:extLst>
              <a:ext uri="{FF2B5EF4-FFF2-40B4-BE49-F238E27FC236}">
                <a16:creationId xmlns:a16="http://schemas.microsoft.com/office/drawing/2014/main" id="{BFF24217-919E-4D15-B472-AB89F019AF8E}"/>
              </a:ext>
            </a:extLst>
          </xdr:cNvPr>
          <xdr:cNvGrpSpPr/>
        </xdr:nvGrpSpPr>
        <xdr:grpSpPr>
          <a:xfrm>
            <a:off x="561975" y="8192087"/>
            <a:ext cx="5229626" cy="876301"/>
            <a:chOff x="581211" y="8344487"/>
            <a:chExt cx="5195697" cy="876301"/>
          </a:xfrm>
        </xdr:grpSpPr>
        <xdr:sp macro="" textlink="">
          <xdr:nvSpPr>
            <xdr:cNvPr id="110" name="Κείμενο_βήματος" descr="Στη συνέχεια, προσθέσαμε μια πρόταση IF για τον υπολογισμό των εξόδων αποστολής, εφόσον αυτό είναι απαραίτητο. Στο κελί F35 υπάρχει η συνάρτηση =IF(E35=&quot;Ναι&quot;,SUM(D28:D29)*1.25,0). Αυτό το κελί αναφέρει τα εξής: &quot;Αν το κελί E35 είναι Ναι, να πολλαπλασιαστεί το άθροισμα της στήλης Ποσότητα στον παραπάνω πίνακα επί 1,25, διαφορετικά να επιστραφεί η τιμή 0&quot;.">
              <a:extLst>
                <a:ext uri="{FF2B5EF4-FFF2-40B4-BE49-F238E27FC236}">
                  <a16:creationId xmlns:a16="http://schemas.microsoft.com/office/drawing/2014/main" id="{AEA982A9-56DB-413C-8C06-090FF22D1BCD}"/>
                </a:ext>
              </a:extLst>
            </xdr:cNvPr>
            <xdr:cNvSpPr txBox="1"/>
          </xdr:nvSpPr>
          <xdr:spPr>
            <a:xfrm>
              <a:off x="998369" y="8386446"/>
              <a:ext cx="4778539" cy="834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προσθέσαμε μια πρόταση IF για τον υπολογισμό των εξόδων αποστολής, εφόσον αυτό είναι απαραίτητο. Στο κελί F35 υπάρχει η συνάρτηση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=IF(E35="Ναι"</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SUM(D28:D29)*1.25</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0)</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Αυτό το κελί αναφέρει τα εξής: "Αν το κελί E35 είναι Ναι, να πολλαπλασιαστεί το άθροισμα της στήλης Ποσότητα στον παραπάνω πίνακα επί 1,25, διαφορετικά να επιστραφεί η τιμή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Σχήμα_βήματος" descr="2">
              <a:extLst>
                <a:ext uri="{FF2B5EF4-FFF2-40B4-BE49-F238E27FC236}">
                  <a16:creationId xmlns:a16="http://schemas.microsoft.com/office/drawing/2014/main" id="{BCCAD99D-66BF-4E4A-8BE8-EB9E7692B65E}"/>
                </a:ext>
              </a:extLst>
            </xdr:cNvPr>
            <xdr:cNvSpPr/>
          </xdr:nvSpPr>
          <xdr:spPr>
            <a:xfrm>
              <a:off x="581211" y="8344487"/>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nvGrpSpPr>
          <xdr:cNvPr id="112" name="Ομάδα_βήματος">
            <a:extLst>
              <a:ext uri="{FF2B5EF4-FFF2-40B4-BE49-F238E27FC236}">
                <a16:creationId xmlns:a16="http://schemas.microsoft.com/office/drawing/2014/main" id="{BF6B2B89-C936-492B-9E7C-BBD3854AF4D9}"/>
              </a:ext>
            </a:extLst>
          </xdr:cNvPr>
          <xdr:cNvGrpSpPr/>
        </xdr:nvGrpSpPr>
        <xdr:grpSpPr>
          <a:xfrm>
            <a:off x="561975" y="9478371"/>
            <a:ext cx="5229626" cy="1586824"/>
            <a:chOff x="581211" y="8716371"/>
            <a:chExt cx="5195697" cy="1586824"/>
          </a:xfrm>
        </xdr:grpSpPr>
        <xdr:sp macro="" textlink="">
          <xdr:nvSpPr>
            <xdr:cNvPr id="113" name="Κείμενο_βήματος" descr="Στη συνέχεια, αλλάξτε το 1,25 στον τύπο στο κελί F35 σε &quot;ΈξοδαΑποστολής&quot;. Καθώς αρχίζετε να πληκτρολογείτε, η αυτόματη διόρθωση του Excel, θα πρέπει να τη βρει για εσάς. Όταν το κάνει, πατήστε το πλήκτρο Tab για να το εισαγάγετε. Αυτή είναι μια επώνυμη περιοχή και την εισαγάγαμε από Tύποι &gt; Ορισμός ονόματος.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
              <a:extLst>
                <a:ext uri="{FF2B5EF4-FFF2-40B4-BE49-F238E27FC236}">
                  <a16:creationId xmlns:a16="http://schemas.microsoft.com/office/drawing/2014/main" id="{A722657B-F5BE-4EA5-BAAE-C570DA0E3B71}"/>
                </a:ext>
              </a:extLst>
            </xdr:cNvPr>
            <xdr:cNvSpPr txBox="1"/>
          </xdr:nvSpPr>
          <xdr:spPr>
            <a:xfrm>
              <a:off x="998369" y="8758330"/>
              <a:ext cx="4778539" cy="1544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 συνέχεια, αλλάξτε το 1,25 στο κελί F35 σε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Έξοδα</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Αποστολής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Καθώς πληκτρολογείτε, η Αυτόματη Διόρθωση του Excel θα σας το προτείνει. Όταν γίνει αυτό, πατήστε το πλήκτρο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Tab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για να το καταχωρήσετε. Αυτή είναι μια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επώνυμη περιοχή</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την καταχωρήσαμε επιλέγοντας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Τύποι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Ορισμός ονόματος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Αν χρειαστεί κάποτε να αλλάξετε τα έξοδα αποστολής, θα το κάνετε σε ένα σημείο μόνο και μπορείτε να χρησιμοποιήσετε το όνομα ΈξοδαΑποστολής οπουδήποτε στο βιβλίο εργασίας.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Σχήμα_βήματος" descr="3">
              <a:extLst>
                <a:ext uri="{FF2B5EF4-FFF2-40B4-BE49-F238E27FC236}">
                  <a16:creationId xmlns:a16="http://schemas.microsoft.com/office/drawing/2014/main" id="{9DDD420D-C72F-4430-9995-3824DE1CAC4D}"/>
                </a:ext>
              </a:extLst>
            </xdr:cNvPr>
            <xdr:cNvSpPr/>
          </xdr:nvSpPr>
          <xdr:spPr>
            <a:xfrm>
              <a:off x="581211" y="8716371"/>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552450</xdr:colOff>
      <xdr:row>58</xdr:row>
      <xdr:rowOff>85725</xdr:rowOff>
    </xdr:from>
    <xdr:to>
      <xdr:col>1</xdr:col>
      <xdr:colOff>1144725</xdr:colOff>
      <xdr:row>60</xdr:row>
      <xdr:rowOff>40174</xdr:rowOff>
    </xdr:to>
    <xdr:sp macro="" textlink="">
      <xdr:nvSpPr>
        <xdr:cNvPr id="115" name="ΚουμπίΠροηγούμενο" descr="Επιστροφή στο προηγούμενο φύλλο">
          <a:hlinkClick xmlns:r="http://schemas.openxmlformats.org/officeDocument/2006/relationships" r:id="rId10" tooltip="Κάντε κλικ εδώ για να επιστρέψετε στο προηγούμενο φύλλο"/>
          <a:extLst>
            <a:ext uri="{FF2B5EF4-FFF2-40B4-BE49-F238E27FC236}">
              <a16:creationId xmlns:a16="http://schemas.microsoft.com/office/drawing/2014/main" id="{F139BCB5-BA52-4BA9-B27E-80EDF1CA9815}"/>
            </a:ext>
          </a:extLst>
        </xdr:cNvPr>
        <xdr:cNvSpPr/>
      </xdr:nvSpPr>
      <xdr:spPr>
        <a:xfrm flipH="1">
          <a:off x="552450" y="11811000"/>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3684072</xdr:colOff>
      <xdr:row>58</xdr:row>
      <xdr:rowOff>85725</xdr:rowOff>
    </xdr:from>
    <xdr:to>
      <xdr:col>1</xdr:col>
      <xdr:colOff>4959806</xdr:colOff>
      <xdr:row>60</xdr:row>
      <xdr:rowOff>40174</xdr:rowOff>
    </xdr:to>
    <xdr:sp macro="" textlink="">
      <xdr:nvSpPr>
        <xdr:cNvPr id="116"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BBF61831-9570-4211-818C-38318F38D015}"/>
            </a:ext>
          </a:extLst>
        </xdr:cNvPr>
        <xdr:cNvSpPr/>
      </xdr:nvSpPr>
      <xdr:spPr>
        <a:xfrm>
          <a:off x="4531797" y="1181100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352425</xdr:colOff>
      <xdr:row>62</xdr:row>
      <xdr:rowOff>28575</xdr:rowOff>
    </xdr:from>
    <xdr:to>
      <xdr:col>1</xdr:col>
      <xdr:colOff>5237988</xdr:colOff>
      <xdr:row>75</xdr:row>
      <xdr:rowOff>85725</xdr:rowOff>
    </xdr:to>
    <xdr:grpSp>
      <xdr:nvGrpSpPr>
        <xdr:cNvPr id="117" name="Ομάδα 116">
          <a:extLst>
            <a:ext uri="{FF2B5EF4-FFF2-40B4-BE49-F238E27FC236}">
              <a16:creationId xmlns:a16="http://schemas.microsoft.com/office/drawing/2014/main" id="{A4810020-C4C7-483B-BB90-6111CE7B8559}"/>
            </a:ext>
          </a:extLst>
        </xdr:cNvPr>
        <xdr:cNvGrpSpPr/>
      </xdr:nvGrpSpPr>
      <xdr:grpSpPr>
        <a:xfrm>
          <a:off x="352425" y="12515850"/>
          <a:ext cx="5733288" cy="2533650"/>
          <a:chOff x="352425" y="10715625"/>
          <a:chExt cx="5733288" cy="2390775"/>
        </a:xfrm>
      </xdr:grpSpPr>
      <xdr:sp macro="" textlink="">
        <xdr:nvSpPr>
          <xdr:cNvPr id="118" name="Ορθογώνιο 117">
            <a:extLst>
              <a:ext uri="{FF2B5EF4-FFF2-40B4-BE49-F238E27FC236}">
                <a16:creationId xmlns:a16="http://schemas.microsoft.com/office/drawing/2014/main" id="{41DB9D98-1135-4D04-A479-162FD39F4940}"/>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9" name="Βήμα" descr="Περισσότερες πληροφορίες στο web&#10;">
            <a:extLst>
              <a:ext uri="{FF2B5EF4-FFF2-40B4-BE49-F238E27FC236}">
                <a16:creationId xmlns:a16="http://schemas.microsoft.com/office/drawing/2014/main" id="{CBBC5FE0-1D35-4FA7-A2AF-7339726448D7}"/>
              </a:ext>
            </a:extLst>
          </xdr:cNvPr>
          <xdr:cNvSpPr txBox="1"/>
        </xdr:nvSpPr>
        <xdr:spPr>
          <a:xfrm>
            <a:off x="5444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Ευθεία γραμμή σύνδεσης 120" descr="Διακοσμητική γραμμή">
            <a:extLst>
              <a:ext uri="{FF2B5EF4-FFF2-40B4-BE49-F238E27FC236}">
                <a16:creationId xmlns:a16="http://schemas.microsoft.com/office/drawing/2014/main" id="{6592F069-6C25-4390-8BAB-B70BB811B85E}"/>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2" name="Ευθεία γραμμή σύνδεσης 71" descr="Διακοσμητική γραμμή">
            <a:extLst>
              <a:ext uri="{FF2B5EF4-FFF2-40B4-BE49-F238E27FC236}">
                <a16:creationId xmlns:a16="http://schemas.microsoft.com/office/drawing/2014/main" id="{C5EC57CE-9B46-46D7-8D21-0D9415D893AF}"/>
              </a:ext>
            </a:extLst>
          </xdr:cNvPr>
          <xdr:cNvCxnSpPr>
            <a:cxnSpLocks/>
          </xdr:cNvCxnSpPr>
        </xdr:nvCxnSpPr>
        <xdr:spPr>
          <a:xfrm>
            <a:off x="544407" y="1131312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3" name="Ευθεία γραμμή σύνδεσης 72" descr="Διακοσμητική γραμμή">
            <a:extLst>
              <a:ext uri="{FF2B5EF4-FFF2-40B4-BE49-F238E27FC236}">
                <a16:creationId xmlns:a16="http://schemas.microsoft.com/office/drawing/2014/main" id="{7C9853C8-AABB-40DC-8E21-1B84AEE76B0B}"/>
              </a:ext>
            </a:extLst>
          </xdr:cNvPr>
          <xdr:cNvCxnSpPr>
            <a:cxnSpLocks/>
          </xdr:cNvCxnSpPr>
        </xdr:nvCxnSpPr>
        <xdr:spPr>
          <a:xfrm>
            <a:off x="54440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562406</xdr:colOff>
      <xdr:row>65</xdr:row>
      <xdr:rowOff>149944</xdr:rowOff>
    </xdr:from>
    <xdr:to>
      <xdr:col>1</xdr:col>
      <xdr:colOff>3629025</xdr:colOff>
      <xdr:row>67</xdr:row>
      <xdr:rowOff>128023</xdr:rowOff>
    </xdr:to>
    <xdr:grpSp>
      <xdr:nvGrpSpPr>
        <xdr:cNvPr id="30" name="Ομάδα 29">
          <a:extLst>
            <a:ext uri="{FF2B5EF4-FFF2-40B4-BE49-F238E27FC236}">
              <a16:creationId xmlns:a16="http://schemas.microsoft.com/office/drawing/2014/main" id="{734055A1-8444-407E-B760-0BF685C60AE8}"/>
            </a:ext>
          </a:extLst>
        </xdr:cNvPr>
        <xdr:cNvGrpSpPr/>
      </xdr:nvGrpSpPr>
      <xdr:grpSpPr>
        <a:xfrm>
          <a:off x="562406" y="13208719"/>
          <a:ext cx="3914344" cy="359079"/>
          <a:chOff x="562406" y="11418019"/>
          <a:chExt cx="3914344" cy="359079"/>
        </a:xfrm>
      </xdr:grpSpPr>
      <xdr:sp macro="" textlink="">
        <xdr:nvSpPr>
          <xdr:cNvPr id="122" name="Βήμα" descr="Τα πάντα σχετικά με τη συνάρτηση IF, με υπερ-σύνδεση στο web&#10;&#10;">
            <a:hlinkClick xmlns:r="http://schemas.openxmlformats.org/officeDocument/2006/relationships" r:id="rId11" tooltip="Επιλέξτε το για να μάθετε τα πάντα σχετικά με τη συνάρτηση IF, στο web"/>
            <a:extLst>
              <a:ext uri="{FF2B5EF4-FFF2-40B4-BE49-F238E27FC236}">
                <a16:creationId xmlns:a16="http://schemas.microsoft.com/office/drawing/2014/main" id="{C0A7CC9F-DB96-4F0E-B2C2-8BD914BE74EC}"/>
              </a:ext>
            </a:extLst>
          </xdr:cNvPr>
          <xdr:cNvSpPr txBox="1"/>
        </xdr:nvSpPr>
        <xdr:spPr>
          <a:xfrm>
            <a:off x="1027591" y="11492379"/>
            <a:ext cx="344915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p>
        </xdr:txBody>
      </xdr:sp>
      <xdr:pic>
        <xdr:nvPicPr>
          <xdr:cNvPr id="123" name="Γραφικό 22" descr="Βέλος">
            <a:hlinkClick xmlns:r="http://schemas.openxmlformats.org/officeDocument/2006/relationships" r:id="rId11" tooltip="Επιλέξτε το για να μάθετε περισσότερα από το web"/>
            <a:extLst>
              <a:ext uri="{FF2B5EF4-FFF2-40B4-BE49-F238E27FC236}">
                <a16:creationId xmlns:a16="http://schemas.microsoft.com/office/drawing/2014/main" id="{F03E29E8-34F3-4B70-A14F-57CAD62E007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418019"/>
            <a:ext cx="492262" cy="359079"/>
          </a:xfrm>
          <a:prstGeom prst="rect">
            <a:avLst/>
          </a:prstGeom>
        </xdr:spPr>
      </xdr:pic>
    </xdr:grpSp>
    <xdr:clientData/>
  </xdr:twoCellAnchor>
  <xdr:twoCellAnchor editAs="absolute">
    <xdr:from>
      <xdr:col>0</xdr:col>
      <xdr:colOff>562406</xdr:colOff>
      <xdr:row>67</xdr:row>
      <xdr:rowOff>144010</xdr:rowOff>
    </xdr:from>
    <xdr:to>
      <xdr:col>1</xdr:col>
      <xdr:colOff>3743324</xdr:colOff>
      <xdr:row>69</xdr:row>
      <xdr:rowOff>127399</xdr:rowOff>
    </xdr:to>
    <xdr:grpSp>
      <xdr:nvGrpSpPr>
        <xdr:cNvPr id="29" name="Ομάδα 28">
          <a:extLst>
            <a:ext uri="{FF2B5EF4-FFF2-40B4-BE49-F238E27FC236}">
              <a16:creationId xmlns:a16="http://schemas.microsoft.com/office/drawing/2014/main" id="{B13CA61E-C0BF-4685-82BB-1ADFEB7A3BE0}"/>
            </a:ext>
          </a:extLst>
        </xdr:cNvPr>
        <xdr:cNvGrpSpPr/>
      </xdr:nvGrpSpPr>
      <xdr:grpSpPr>
        <a:xfrm>
          <a:off x="562406" y="13583785"/>
          <a:ext cx="4028643" cy="364389"/>
          <a:chOff x="562406" y="11793085"/>
          <a:chExt cx="4028643" cy="364389"/>
        </a:xfrm>
      </xdr:grpSpPr>
      <xdr:sp macro="" textlink="">
        <xdr:nvSpPr>
          <xdr:cNvPr id="124" name="Βήμα" descr="Τα πάντα σχετικά με τη συνάρτηση IFS, με υπερ-σύνδεση στο web&#10;">
            <a:hlinkClick xmlns:r="http://schemas.openxmlformats.org/officeDocument/2006/relationships" r:id="rId14" tooltip="Επιλέξτε το για να μάθετε τα πάντα σχετικά με τη συνάρτηση IFS, στο web"/>
            <a:extLst>
              <a:ext uri="{FF2B5EF4-FFF2-40B4-BE49-F238E27FC236}">
                <a16:creationId xmlns:a16="http://schemas.microsoft.com/office/drawing/2014/main" id="{AD0BC53A-C4C7-465E-A99E-D4C6A4A4165C}"/>
              </a:ext>
            </a:extLst>
          </xdr:cNvPr>
          <xdr:cNvSpPr txBox="1"/>
        </xdr:nvSpPr>
        <xdr:spPr>
          <a:xfrm>
            <a:off x="1027590" y="11870261"/>
            <a:ext cx="35634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IFS</a:t>
            </a:r>
          </a:p>
        </xdr:txBody>
      </xdr:sp>
      <xdr:pic>
        <xdr:nvPicPr>
          <xdr:cNvPr id="125" name="Γραφικό 22" descr="Βέλος">
            <a:hlinkClick xmlns:r="http://schemas.openxmlformats.org/officeDocument/2006/relationships" r:id="rId14" tooltip="Επιλέξτε το για να μάθετε περισσότερα από το web"/>
            <a:extLst>
              <a:ext uri="{FF2B5EF4-FFF2-40B4-BE49-F238E27FC236}">
                <a16:creationId xmlns:a16="http://schemas.microsoft.com/office/drawing/2014/main" id="{7BD81F44-D831-47C7-9E63-4854293FE90D}"/>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793085"/>
            <a:ext cx="492262" cy="364389"/>
          </a:xfrm>
          <a:prstGeom prst="rect">
            <a:avLst/>
          </a:prstGeom>
        </xdr:spPr>
      </xdr:pic>
    </xdr:grpSp>
    <xdr:clientData/>
  </xdr:twoCellAnchor>
  <xdr:twoCellAnchor editAs="absolute">
    <xdr:from>
      <xdr:col>0</xdr:col>
      <xdr:colOff>562406</xdr:colOff>
      <xdr:row>71</xdr:row>
      <xdr:rowOff>174928</xdr:rowOff>
    </xdr:from>
    <xdr:to>
      <xdr:col>1</xdr:col>
      <xdr:colOff>3248025</xdr:colOff>
      <xdr:row>73</xdr:row>
      <xdr:rowOff>158317</xdr:rowOff>
    </xdr:to>
    <xdr:grpSp>
      <xdr:nvGrpSpPr>
        <xdr:cNvPr id="20" name="Ομάδα 19">
          <a:extLst>
            <a:ext uri="{FF2B5EF4-FFF2-40B4-BE49-F238E27FC236}">
              <a16:creationId xmlns:a16="http://schemas.microsoft.com/office/drawing/2014/main" id="{0552D274-B7DD-441F-82AB-F9C18F3F1907}"/>
            </a:ext>
          </a:extLst>
        </xdr:cNvPr>
        <xdr:cNvGrpSpPr/>
      </xdr:nvGrpSpPr>
      <xdr:grpSpPr>
        <a:xfrm>
          <a:off x="562406" y="14376703"/>
          <a:ext cx="3533344" cy="364389"/>
          <a:chOff x="562406" y="12586003"/>
          <a:chExt cx="3533344" cy="364389"/>
        </a:xfrm>
      </xdr:grpSpPr>
      <xdr:sp macro="" textlink="">
        <xdr:nvSpPr>
          <xdr:cNvPr id="126" name="Βήμα" descr="Δωρεάν online εκπαίδευση για το Excel, με υπερ-σύνδεση στο web&#10;">
            <a:hlinkClick xmlns:r="http://schemas.openxmlformats.org/officeDocument/2006/relationships" r:id="rId15" tooltip="Επιλέξτε το για να δείτε δωρεάν εκπαίδευση online για το Excel από το web"/>
            <a:extLst>
              <a:ext uri="{FF2B5EF4-FFF2-40B4-BE49-F238E27FC236}">
                <a16:creationId xmlns:a16="http://schemas.microsoft.com/office/drawing/2014/main" id="{7825C514-8FA2-4A6D-AF39-649B9CAF9255}"/>
              </a:ext>
            </a:extLst>
          </xdr:cNvPr>
          <xdr:cNvSpPr txBox="1"/>
        </xdr:nvSpPr>
        <xdr:spPr>
          <a:xfrm>
            <a:off x="1040199" y="12637107"/>
            <a:ext cx="30555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27" name="Γραφικό 22" descr="Βέλος">
            <a:hlinkClick xmlns:r="http://schemas.openxmlformats.org/officeDocument/2006/relationships" r:id="rId15" tooltip="Επιλέξτε το για να μάθετε περισσότερα από το web"/>
            <a:extLst>
              <a:ext uri="{FF2B5EF4-FFF2-40B4-BE49-F238E27FC236}">
                <a16:creationId xmlns:a16="http://schemas.microsoft.com/office/drawing/2014/main" id="{7204CB75-A78D-4C34-9CDE-0C456FE297C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586003"/>
            <a:ext cx="492262" cy="364389"/>
          </a:xfrm>
          <a:prstGeom prst="rect">
            <a:avLst/>
          </a:prstGeom>
        </xdr:spPr>
      </xdr:pic>
    </xdr:grpSp>
    <xdr:clientData/>
  </xdr:twoCellAnchor>
  <xdr:twoCellAnchor editAs="absolute">
    <xdr:from>
      <xdr:col>0</xdr:col>
      <xdr:colOff>562406</xdr:colOff>
      <xdr:row>69</xdr:row>
      <xdr:rowOff>143386</xdr:rowOff>
    </xdr:from>
    <xdr:to>
      <xdr:col>1</xdr:col>
      <xdr:colOff>2609850</xdr:colOff>
      <xdr:row>71</xdr:row>
      <xdr:rowOff>126775</xdr:rowOff>
    </xdr:to>
    <xdr:grpSp>
      <xdr:nvGrpSpPr>
        <xdr:cNvPr id="25" name="Ομάδα 24">
          <a:extLst>
            <a:ext uri="{FF2B5EF4-FFF2-40B4-BE49-F238E27FC236}">
              <a16:creationId xmlns:a16="http://schemas.microsoft.com/office/drawing/2014/main" id="{F1DB9CDB-5B09-4600-8014-FE097D5CAA92}"/>
            </a:ext>
          </a:extLst>
        </xdr:cNvPr>
        <xdr:cNvGrpSpPr/>
      </xdr:nvGrpSpPr>
      <xdr:grpSpPr>
        <a:xfrm>
          <a:off x="562406" y="13964161"/>
          <a:ext cx="2895169" cy="364389"/>
          <a:chOff x="562406" y="12173461"/>
          <a:chExt cx="2895169" cy="364389"/>
        </a:xfrm>
      </xdr:grpSpPr>
      <xdr:sp macro="" textlink="">
        <xdr:nvSpPr>
          <xdr:cNvPr id="128" name="Βήμα" descr="Σύνθετες προτάσεις IF, με υπερ-σύνδεση στο web&#10;">
            <a:hlinkClick xmlns:r="http://schemas.openxmlformats.org/officeDocument/2006/relationships" r:id="rId16" tooltip="Επιλέξτε το για να μάθετε τα πάντα σχετικά με τις σύνθετες προτάσεις IF, στο web"/>
            <a:extLst>
              <a:ext uri="{FF2B5EF4-FFF2-40B4-BE49-F238E27FC236}">
                <a16:creationId xmlns:a16="http://schemas.microsoft.com/office/drawing/2014/main" id="{A9F717A5-C172-477E-B496-085AE6F25AC6}"/>
              </a:ext>
            </a:extLst>
          </xdr:cNvPr>
          <xdr:cNvSpPr txBox="1"/>
        </xdr:nvSpPr>
        <xdr:spPr>
          <a:xfrm>
            <a:off x="1027591" y="122417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Σύνθετες προτάσεις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p>
        </xdr:txBody>
      </xdr:sp>
      <xdr:pic>
        <xdr:nvPicPr>
          <xdr:cNvPr id="129" name="Γραφικό 22" descr="Βέλος">
            <a:hlinkClick xmlns:r="http://schemas.openxmlformats.org/officeDocument/2006/relationships" r:id="rId16" tooltip="Επιλέξτε το για να μάθετε περισσότερα από το web"/>
            <a:extLst>
              <a:ext uri="{FF2B5EF4-FFF2-40B4-BE49-F238E27FC236}">
                <a16:creationId xmlns:a16="http://schemas.microsoft.com/office/drawing/2014/main" id="{78075E02-0367-42F4-95B3-C5CC08749AF2}"/>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173461"/>
            <a:ext cx="492262" cy="364389"/>
          </a:xfrm>
          <a:prstGeom prst="rect">
            <a:avLst/>
          </a:prstGeom>
        </xdr:spPr>
      </xdr:pic>
    </xdr:grpSp>
    <xdr:clientData/>
  </xdr:twoCellAnchor>
  <xdr:twoCellAnchor editAs="oneCell">
    <xdr:from>
      <xdr:col>2</xdr:col>
      <xdr:colOff>419100</xdr:colOff>
      <xdr:row>50</xdr:row>
      <xdr:rowOff>19050</xdr:rowOff>
    </xdr:from>
    <xdr:to>
      <xdr:col>4</xdr:col>
      <xdr:colOff>409215</xdr:colOff>
      <xdr:row>61</xdr:row>
      <xdr:rowOff>133074</xdr:rowOff>
    </xdr:to>
    <xdr:pic>
      <xdr:nvPicPr>
        <xdr:cNvPr id="2" name="Εικόνα 1">
          <a:extLst>
            <a:ext uri="{FF2B5EF4-FFF2-40B4-BE49-F238E27FC236}">
              <a16:creationId xmlns:a16="http://schemas.microsoft.com/office/drawing/2014/main" id="{BC697E68-A9C2-4527-8965-5C48235F5E2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6791325" y="10220325"/>
          <a:ext cx="2876190" cy="22095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333375</xdr:colOff>
      <xdr:row>0</xdr:row>
      <xdr:rowOff>361950</xdr:rowOff>
    </xdr:from>
    <xdr:to>
      <xdr:col>1</xdr:col>
      <xdr:colOff>5219700</xdr:colOff>
      <xdr:row>35</xdr:row>
      <xdr:rowOff>66675</xdr:rowOff>
    </xdr:to>
    <xdr:sp macro="" textlink="">
      <xdr:nvSpPr>
        <xdr:cNvPr id="81" name="Κείμενο_φόντου_περιήγησης" descr="Φόντο">
          <a:extLst>
            <a:ext uri="{FF2B5EF4-FFF2-40B4-BE49-F238E27FC236}">
              <a16:creationId xmlns:a16="http://schemas.microsoft.com/office/drawing/2014/main" id="{CCCCB7BF-CE8C-47D9-ADC2-CAB1C8F28444}"/>
            </a:ext>
          </a:extLst>
        </xdr:cNvPr>
        <xdr:cNvSpPr/>
      </xdr:nvSpPr>
      <xdr:spPr>
        <a:xfrm>
          <a:off x="333375" y="361950"/>
          <a:ext cx="5734050" cy="69437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574678</xdr:colOff>
      <xdr:row>0</xdr:row>
      <xdr:rowOff>457199</xdr:rowOff>
    </xdr:from>
    <xdr:to>
      <xdr:col>1</xdr:col>
      <xdr:colOff>4978397</xdr:colOff>
      <xdr:row>1</xdr:row>
      <xdr:rowOff>181041</xdr:rowOff>
    </xdr:to>
    <xdr:sp macro="" textlink="">
      <xdr:nvSpPr>
        <xdr:cNvPr id="82" name="Κείμενο_κεφαλίδας_περιήγησης" descr="VLOOKUP">
          <a:extLst>
            <a:ext uri="{FF2B5EF4-FFF2-40B4-BE49-F238E27FC236}">
              <a16:creationId xmlns:a16="http://schemas.microsoft.com/office/drawing/2014/main" id="{3EBEB25B-D27C-4E9F-8C1A-4065BEB3CAE6}"/>
            </a:ext>
          </a:extLst>
        </xdr:cNvPr>
        <xdr:cNvSpPr txBox="1"/>
      </xdr:nvSpPr>
      <xdr:spPr>
        <a:xfrm>
          <a:off x="574678" y="45719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VLOOKUP</a:t>
          </a:r>
        </a:p>
      </xdr:txBody>
    </xdr:sp>
    <xdr:clientData/>
  </xdr:twoCellAnchor>
  <xdr:twoCellAnchor>
    <xdr:from>
      <xdr:col>0</xdr:col>
      <xdr:colOff>576276</xdr:colOff>
      <xdr:row>2</xdr:row>
      <xdr:rowOff>76201</xdr:rowOff>
    </xdr:from>
    <xdr:to>
      <xdr:col>1</xdr:col>
      <xdr:colOff>4976799</xdr:colOff>
      <xdr:row>2</xdr:row>
      <xdr:rowOff>76201</xdr:rowOff>
    </xdr:to>
    <xdr:cxnSp macro="">
      <xdr:nvCxnSpPr>
        <xdr:cNvPr id="83" name="Κείμενο_γραμμής1_περιήγησης" descr="Διακοσμητική γραμμή">
          <a:extLst>
            <a:ext uri="{FF2B5EF4-FFF2-40B4-BE49-F238E27FC236}">
              <a16:creationId xmlns:a16="http://schemas.microsoft.com/office/drawing/2014/main" id="{AD07593A-5131-4BF8-AF2C-A67F78121C50}"/>
            </a:ext>
          </a:extLst>
        </xdr:cNvPr>
        <xdr:cNvCxnSpPr>
          <a:cxnSpLocks/>
        </xdr:cNvCxnSpPr>
      </xdr:nvCxnSpPr>
      <xdr:spPr>
        <a:xfrm>
          <a:off x="576276"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576276</xdr:colOff>
      <xdr:row>29</xdr:row>
      <xdr:rowOff>178304</xdr:rowOff>
    </xdr:from>
    <xdr:to>
      <xdr:col>1</xdr:col>
      <xdr:colOff>4976799</xdr:colOff>
      <xdr:row>29</xdr:row>
      <xdr:rowOff>178304</xdr:rowOff>
    </xdr:to>
    <xdr:cxnSp macro="">
      <xdr:nvCxnSpPr>
        <xdr:cNvPr id="84" name="Κείμενο_γραμμής2_περιήγησης" descr="Διακοσμητική γραμμή">
          <a:extLst>
            <a:ext uri="{FF2B5EF4-FFF2-40B4-BE49-F238E27FC236}">
              <a16:creationId xmlns:a16="http://schemas.microsoft.com/office/drawing/2014/main" id="{9A557736-21EE-450F-A993-CC32130FE9FB}"/>
            </a:ext>
          </a:extLst>
        </xdr:cNvPr>
        <xdr:cNvCxnSpPr>
          <a:cxnSpLocks/>
        </xdr:cNvCxnSpPr>
      </xdr:nvCxnSpPr>
      <xdr:spPr>
        <a:xfrm>
          <a:off x="576276" y="6274304"/>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571663</xdr:colOff>
      <xdr:row>2</xdr:row>
      <xdr:rowOff>109616</xdr:rowOff>
    </xdr:from>
    <xdr:to>
      <xdr:col>1</xdr:col>
      <xdr:colOff>4975382</xdr:colOff>
      <xdr:row>6</xdr:row>
      <xdr:rowOff>0</xdr:rowOff>
    </xdr:to>
    <xdr:sp macro="" textlink="">
      <xdr:nvSpPr>
        <xdr:cNvPr id="85" name="Κείμενο_εισαγωγής_περιήγησης" descr="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 τα εξής:">
          <a:extLst>
            <a:ext uri="{FF2B5EF4-FFF2-40B4-BE49-F238E27FC236}">
              <a16:creationId xmlns:a16="http://schemas.microsoft.com/office/drawing/2014/main" id="{F9326461-020C-4B3F-9364-21D592985D33}"/>
            </a:ext>
          </a:extLst>
        </xdr:cNvPr>
        <xdr:cNvSpPr txBox="1"/>
      </xdr:nvSpPr>
      <xdr:spPr>
        <a:xfrm>
          <a:off x="571663" y="1062116"/>
          <a:ext cx="5251444" cy="652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Η συνάρτηση VLOOKUP είναι μία από τις πιο διαδεδομένες συναρτήσεις του Excel (και μία από τις αγαπημένες μας!). Η συνάρτηση VLOOKUP σάς επιτρέπει να αναζητήσετε μια τιμή σε μια στήλη στα αριστερά και, στη συνέχεια, επιστρέφει πληροφορίες σε μια άλλη στήλη στα δεξιά, αν εντοπίσει μια αντιστοιχία. Η συνάρτηση VLOOKUP αναφέρει:</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600144</xdr:colOff>
      <xdr:row>21</xdr:row>
      <xdr:rowOff>138088</xdr:rowOff>
    </xdr:from>
    <xdr:to>
      <xdr:col>1</xdr:col>
      <xdr:colOff>4991587</xdr:colOff>
      <xdr:row>25</xdr:row>
      <xdr:rowOff>85725</xdr:rowOff>
    </xdr:to>
    <xdr:grpSp>
      <xdr:nvGrpSpPr>
        <xdr:cNvPr id="3" name="Ομάδα 2">
          <a:extLst>
            <a:ext uri="{FF2B5EF4-FFF2-40B4-BE49-F238E27FC236}">
              <a16:creationId xmlns:a16="http://schemas.microsoft.com/office/drawing/2014/main" id="{A668747A-127E-4399-9A99-C2F143BEE89C}"/>
            </a:ext>
          </a:extLst>
        </xdr:cNvPr>
        <xdr:cNvGrpSpPr/>
      </xdr:nvGrpSpPr>
      <xdr:grpSpPr>
        <a:xfrm>
          <a:off x="600144" y="4710088"/>
          <a:ext cx="5239168" cy="709637"/>
          <a:chOff x="561975" y="4357663"/>
          <a:chExt cx="5229626" cy="709637"/>
        </a:xfrm>
      </xdr:grpSpPr>
      <xdr:sp macro="" textlink="">
        <xdr:nvSpPr>
          <xdr:cNvPr id="87" name="Κείμενο_βήματος" descr="Στο κελί D22, καταχωρήστε =VLOOKUP(C22,C17:D20,2,FALSE). Η σωστή απάντηση για τα Μήλα είναι 50. Η συνάρτηση VLOOKUP αναζήτησε τη λέξη &quot;Μήλα&quot;, την εντόπισε και μεταφέρθηκε μία στήλη προς τα δεξιά και επέστρεψε το ποσό.">
            <a:extLst>
              <a:ext uri="{FF2B5EF4-FFF2-40B4-BE49-F238E27FC236}">
                <a16:creationId xmlns:a16="http://schemas.microsoft.com/office/drawing/2014/main" id="{86ABB85B-8210-41EF-B43E-824CD9F5377E}"/>
              </a:ext>
            </a:extLst>
          </xdr:cNvPr>
          <xdr:cNvSpPr txBox="1"/>
        </xdr:nvSpPr>
        <xdr:spPr>
          <a:xfrm>
            <a:off x="981857" y="4399621"/>
            <a:ext cx="4809744" cy="6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Στο κελί D22, καταχωρήστε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=VLOOKUP(C22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C17:D20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σωστή απάντηση για τα Μήλα είναι 50. Η συνάρτηση VLOOKUP αναζήτησε τη λέξη "Μήλα", την εντόπισε και μεταφέρθηκε μία στήλη προς τα δεξιά και επέστρεψε το ποσό.</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8" name="Σχήμα_βήματος" descr="1">
            <a:extLst>
              <a:ext uri="{FF2B5EF4-FFF2-40B4-BE49-F238E27FC236}">
                <a16:creationId xmlns:a16="http://schemas.microsoft.com/office/drawing/2014/main" id="{8141B3F4-E0DE-4A23-A755-A408DA852693}"/>
              </a:ext>
            </a:extLst>
          </xdr:cNvPr>
          <xdr:cNvSpPr/>
        </xdr:nvSpPr>
        <xdr:spPr>
          <a:xfrm>
            <a:off x="561975" y="43576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561975</xdr:colOff>
      <xdr:row>26</xdr:row>
      <xdr:rowOff>109513</xdr:rowOff>
    </xdr:from>
    <xdr:to>
      <xdr:col>1</xdr:col>
      <xdr:colOff>4943876</xdr:colOff>
      <xdr:row>29</xdr:row>
      <xdr:rowOff>134220</xdr:rowOff>
    </xdr:to>
    <xdr:grpSp>
      <xdr:nvGrpSpPr>
        <xdr:cNvPr id="2" name="Ομάδα 1">
          <a:extLst>
            <a:ext uri="{FF2B5EF4-FFF2-40B4-BE49-F238E27FC236}">
              <a16:creationId xmlns:a16="http://schemas.microsoft.com/office/drawing/2014/main" id="{7248ACEA-EF5C-407C-9476-B09DAE8F48D8}"/>
            </a:ext>
          </a:extLst>
        </xdr:cNvPr>
        <xdr:cNvGrpSpPr/>
      </xdr:nvGrpSpPr>
      <xdr:grpSpPr>
        <a:xfrm>
          <a:off x="561975" y="5634013"/>
          <a:ext cx="5229626" cy="596207"/>
          <a:chOff x="523875" y="5072038"/>
          <a:chExt cx="5220101" cy="596207"/>
        </a:xfrm>
      </xdr:grpSpPr>
      <xdr:sp macro="" textlink="">
        <xdr:nvSpPr>
          <xdr:cNvPr id="90" name="Κείμενο_βήματος" descr="Δοκιμάστε τώρα μόνοι σας στην ενότητα &quot;Κρέας&quot;, στο κελί G22. Θα πρέπει να έχετε συντάξει το εξής, =VLOOKUP(F22,F17:G20,2,FALSE).">
            <a:extLst>
              <a:ext uri="{FF2B5EF4-FFF2-40B4-BE49-F238E27FC236}">
                <a16:creationId xmlns:a16="http://schemas.microsoft.com/office/drawing/2014/main" id="{B68C980F-AA7F-4426-944A-38ECD1891095}"/>
              </a:ext>
            </a:extLst>
          </xdr:cNvPr>
          <xdr:cNvSpPr txBox="1"/>
        </xdr:nvSpPr>
        <xdr:spPr>
          <a:xfrm>
            <a:off x="981857" y="5113996"/>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Δοκιμάστε τώρα μόνοι σας στην ενότητα "Κρέας", στο κελί G22. Θα πρέπει να έχετε συντάξει το εξής,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=VLOOKUP(F22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F17:G20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Σχήμα_βήματος" descr="2">
            <a:extLst>
              <a:ext uri="{FF2B5EF4-FFF2-40B4-BE49-F238E27FC236}">
                <a16:creationId xmlns:a16="http://schemas.microsoft.com/office/drawing/2014/main" id="{A53BC9E1-CA0C-49C0-9F67-A1E10DB61244}"/>
              </a:ext>
            </a:extLst>
          </xdr:cNvPr>
          <xdr:cNvSpPr/>
        </xdr:nvSpPr>
        <xdr:spPr>
          <a:xfrm>
            <a:off x="561975" y="5072038"/>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1</xdr:col>
      <xdr:colOff>3684636</xdr:colOff>
      <xdr:row>30</xdr:row>
      <xdr:rowOff>166663</xdr:rowOff>
    </xdr:from>
    <xdr:to>
      <xdr:col>1</xdr:col>
      <xdr:colOff>4959806</xdr:colOff>
      <xdr:row>32</xdr:row>
      <xdr:rowOff>121112</xdr:rowOff>
    </xdr:to>
    <xdr:sp macro="" textlink="">
      <xdr:nvSpPr>
        <xdr:cNvPr id="92"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36902CA8-91B2-4B89-B6B0-496D7B8D6012}"/>
            </a:ext>
          </a:extLst>
        </xdr:cNvPr>
        <xdr:cNvSpPr/>
      </xdr:nvSpPr>
      <xdr:spPr>
        <a:xfrm>
          <a:off x="4532361" y="6453163"/>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333375</xdr:colOff>
      <xdr:row>71</xdr:row>
      <xdr:rowOff>76171</xdr:rowOff>
    </xdr:from>
    <xdr:to>
      <xdr:col>1</xdr:col>
      <xdr:colOff>5218938</xdr:colOff>
      <xdr:row>87</xdr:row>
      <xdr:rowOff>123824</xdr:rowOff>
    </xdr:to>
    <xdr:grpSp>
      <xdr:nvGrpSpPr>
        <xdr:cNvPr id="93" name="Ομάδα 92">
          <a:extLst>
            <a:ext uri="{FF2B5EF4-FFF2-40B4-BE49-F238E27FC236}">
              <a16:creationId xmlns:a16="http://schemas.microsoft.com/office/drawing/2014/main" id="{6AD4BB42-C99A-40EC-9E51-AFE390CD9507}"/>
            </a:ext>
          </a:extLst>
        </xdr:cNvPr>
        <xdr:cNvGrpSpPr/>
      </xdr:nvGrpSpPr>
      <xdr:grpSpPr>
        <a:xfrm>
          <a:off x="333375" y="14173171"/>
          <a:ext cx="5733288" cy="3095653"/>
          <a:chOff x="0" y="5524499"/>
          <a:chExt cx="5695950" cy="3095653"/>
        </a:xfrm>
      </xdr:grpSpPr>
      <xdr:sp macro="" textlink="">
        <xdr:nvSpPr>
          <xdr:cNvPr id="94" name="Ορθογώνιο 93">
            <a:extLst>
              <a:ext uri="{FF2B5EF4-FFF2-40B4-BE49-F238E27FC236}">
                <a16:creationId xmlns:a16="http://schemas.microsoft.com/office/drawing/2014/main" id="{CB220E95-575B-4BFE-A97A-4AFC50F13B21}"/>
              </a:ext>
            </a:extLst>
          </xdr:cNvPr>
          <xdr:cNvSpPr/>
        </xdr:nvSpPr>
        <xdr:spPr>
          <a:xfrm>
            <a:off x="0" y="5524499"/>
            <a:ext cx="5695950" cy="309565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5" name="Βήμα" descr="Περισσότερες πληροφορίες στο web&#10;">
            <a:extLst>
              <a:ext uri="{FF2B5EF4-FFF2-40B4-BE49-F238E27FC236}">
                <a16:creationId xmlns:a16="http://schemas.microsoft.com/office/drawing/2014/main" id="{FE87144C-F98E-4BA5-A974-1D4FD44ACF2A}"/>
              </a:ext>
            </a:extLst>
          </xdr:cNvPr>
          <xdr:cNvSpPr txBox="1"/>
        </xdr:nvSpPr>
        <xdr:spPr>
          <a:xfrm>
            <a:off x="230082" y="5623754"/>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Περισσότερες πληροφορίες στο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6" name="Ευθεία γραμμή σύνδεσης 95" descr="Διακοσμητική γραμμή">
            <a:extLst>
              <a:ext uri="{FF2B5EF4-FFF2-40B4-BE49-F238E27FC236}">
                <a16:creationId xmlns:a16="http://schemas.microsoft.com/office/drawing/2014/main" id="{FC75038A-1A57-4810-A200-F441A155BA62}"/>
              </a:ext>
            </a:extLst>
          </xdr:cNvPr>
          <xdr:cNvCxnSpPr>
            <a:cxnSpLocks/>
          </xdr:cNvCxnSpPr>
        </xdr:nvCxnSpPr>
        <xdr:spPr>
          <a:xfrm>
            <a:off x="233234" y="61654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97" name="Ευθεία γραμμή σύνδεσης 96" descr="Διακοσμητική γραμμή">
            <a:extLst>
              <a:ext uri="{FF2B5EF4-FFF2-40B4-BE49-F238E27FC236}">
                <a16:creationId xmlns:a16="http://schemas.microsoft.com/office/drawing/2014/main" id="{EAFBA7B8-06DC-4A15-A998-B588F058D108}"/>
              </a:ext>
            </a:extLst>
          </xdr:cNvPr>
          <xdr:cNvCxnSpPr>
            <a:cxnSpLocks/>
          </xdr:cNvCxnSpPr>
        </xdr:nvCxnSpPr>
        <xdr:spPr>
          <a:xfrm>
            <a:off x="233234" y="8340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75</xdr:row>
      <xdr:rowOff>73716</xdr:rowOff>
    </xdr:from>
    <xdr:to>
      <xdr:col>1</xdr:col>
      <xdr:colOff>3829050</xdr:colOff>
      <xdr:row>77</xdr:row>
      <xdr:rowOff>51795</xdr:rowOff>
    </xdr:to>
    <xdr:grpSp>
      <xdr:nvGrpSpPr>
        <xdr:cNvPr id="17" name="Ομάδα 16">
          <a:extLst>
            <a:ext uri="{FF2B5EF4-FFF2-40B4-BE49-F238E27FC236}">
              <a16:creationId xmlns:a16="http://schemas.microsoft.com/office/drawing/2014/main" id="{AA259A6F-5BA1-4BA7-97B7-539D915D1A18}"/>
            </a:ext>
          </a:extLst>
        </xdr:cNvPr>
        <xdr:cNvGrpSpPr/>
      </xdr:nvGrpSpPr>
      <xdr:grpSpPr>
        <a:xfrm>
          <a:off x="562406" y="14932716"/>
          <a:ext cx="4114369" cy="359079"/>
          <a:chOff x="562406" y="12494316"/>
          <a:chExt cx="4114369" cy="359079"/>
        </a:xfrm>
      </xdr:grpSpPr>
      <xdr:sp macro="" textlink="">
        <xdr:nvSpPr>
          <xdr:cNvPr id="98" name="Βήμα" descr="Τα πάντα σχετικά με τη συνάρτηση VLOOKUP, με υπερ-σύνδεση στο web&#10;&#10;">
            <a:hlinkClick xmlns:r="http://schemas.openxmlformats.org/officeDocument/2006/relationships" r:id="rId2" tooltip="Επιλέξτε το για να μάθετε τα πάντα σχετικά με τη συνάρτηση VLOOKUP, στο web"/>
            <a:extLst>
              <a:ext uri="{FF2B5EF4-FFF2-40B4-BE49-F238E27FC236}">
                <a16:creationId xmlns:a16="http://schemas.microsoft.com/office/drawing/2014/main" id="{A860ADA4-DD2D-4966-AB6B-7FB24178B7B9}"/>
              </a:ext>
            </a:extLst>
          </xdr:cNvPr>
          <xdr:cNvSpPr txBox="1"/>
        </xdr:nvSpPr>
        <xdr:spPr>
          <a:xfrm>
            <a:off x="1027591" y="12568676"/>
            <a:ext cx="364918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VLOOKUP</a:t>
            </a:r>
          </a:p>
        </xdr:txBody>
      </xdr:sp>
      <xdr:pic>
        <xdr:nvPicPr>
          <xdr:cNvPr id="99" name="Γραφικό 22" descr="Βέλος">
            <a:hlinkClick xmlns:r="http://schemas.openxmlformats.org/officeDocument/2006/relationships" r:id="rId2" tooltip="Επιλέξτε το για να μάθετε περισσότερα από το web"/>
            <a:extLst>
              <a:ext uri="{FF2B5EF4-FFF2-40B4-BE49-F238E27FC236}">
                <a16:creationId xmlns:a16="http://schemas.microsoft.com/office/drawing/2014/main" id="{4016160B-6D5A-4000-A6B4-076F983529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494316"/>
            <a:ext cx="492262" cy="359079"/>
          </a:xfrm>
          <a:prstGeom prst="rect">
            <a:avLst/>
          </a:prstGeom>
        </xdr:spPr>
      </xdr:pic>
    </xdr:grpSp>
    <xdr:clientData/>
  </xdr:twoCellAnchor>
  <xdr:twoCellAnchor>
    <xdr:from>
      <xdr:col>0</xdr:col>
      <xdr:colOff>562406</xdr:colOff>
      <xdr:row>77</xdr:row>
      <xdr:rowOff>79337</xdr:rowOff>
    </xdr:from>
    <xdr:to>
      <xdr:col>1</xdr:col>
      <xdr:colOff>4600574</xdr:colOff>
      <xdr:row>79</xdr:row>
      <xdr:rowOff>62726</xdr:rowOff>
    </xdr:to>
    <xdr:grpSp>
      <xdr:nvGrpSpPr>
        <xdr:cNvPr id="16" name="Ομάδα 15">
          <a:extLst>
            <a:ext uri="{FF2B5EF4-FFF2-40B4-BE49-F238E27FC236}">
              <a16:creationId xmlns:a16="http://schemas.microsoft.com/office/drawing/2014/main" id="{79235089-8072-43CC-BE8C-67B41C2F383F}"/>
            </a:ext>
          </a:extLst>
        </xdr:cNvPr>
        <xdr:cNvGrpSpPr/>
      </xdr:nvGrpSpPr>
      <xdr:grpSpPr>
        <a:xfrm>
          <a:off x="562406" y="15319337"/>
          <a:ext cx="4885893" cy="364389"/>
          <a:chOff x="562406" y="12880937"/>
          <a:chExt cx="4885893" cy="364389"/>
        </a:xfrm>
      </xdr:grpSpPr>
      <xdr:sp macro="" textlink="">
        <xdr:nvSpPr>
          <xdr:cNvPr id="100" name="Βήμα" descr="Τα πάντα για τις συναρτήσεις INDEX/MATCH, με υπερ-σύνδεση στο web">
            <a:hlinkClick xmlns:r="http://schemas.openxmlformats.org/officeDocument/2006/relationships" r:id="rId5" tooltip="Επιλέξτε το για να μάθετε τα πάντα σχετικά με τις συναρτήσεις INDEX/MATCH, στο web"/>
            <a:extLst>
              <a:ext uri="{FF2B5EF4-FFF2-40B4-BE49-F238E27FC236}">
                <a16:creationId xmlns:a16="http://schemas.microsoft.com/office/drawing/2014/main" id="{BEC8DAF3-59CC-4665-B2F7-C11D93097B1A}"/>
              </a:ext>
            </a:extLst>
          </xdr:cNvPr>
          <xdr:cNvSpPr txBox="1"/>
        </xdr:nvSpPr>
        <xdr:spPr>
          <a:xfrm>
            <a:off x="1027590" y="12946558"/>
            <a:ext cx="44207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τις συναρτήσεις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INDEX/MATCH</a:t>
            </a:r>
          </a:p>
        </xdr:txBody>
      </xdr:sp>
      <xdr:pic>
        <xdr:nvPicPr>
          <xdr:cNvPr id="101" name="Γραφικό 22" descr="Βέλος">
            <a:hlinkClick xmlns:r="http://schemas.openxmlformats.org/officeDocument/2006/relationships" r:id="rId5" tooltip="Επιλέξτε το για να μάθετε περισσότερα από το web"/>
            <a:extLst>
              <a:ext uri="{FF2B5EF4-FFF2-40B4-BE49-F238E27FC236}">
                <a16:creationId xmlns:a16="http://schemas.microsoft.com/office/drawing/2014/main" id="{195ADA35-3365-4E6D-A3B7-5616E6E3623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880937"/>
            <a:ext cx="492262" cy="364389"/>
          </a:xfrm>
          <a:prstGeom prst="rect">
            <a:avLst/>
          </a:prstGeom>
        </xdr:spPr>
      </xdr:pic>
    </xdr:grpSp>
    <xdr:clientData/>
  </xdr:twoCellAnchor>
  <xdr:twoCellAnchor>
    <xdr:from>
      <xdr:col>0</xdr:col>
      <xdr:colOff>562406</xdr:colOff>
      <xdr:row>83</xdr:row>
      <xdr:rowOff>127275</xdr:rowOff>
    </xdr:from>
    <xdr:to>
      <xdr:col>1</xdr:col>
      <xdr:colOff>3829050</xdr:colOff>
      <xdr:row>85</xdr:row>
      <xdr:rowOff>110664</xdr:rowOff>
    </xdr:to>
    <xdr:grpSp>
      <xdr:nvGrpSpPr>
        <xdr:cNvPr id="6" name="Ομάδα 5">
          <a:extLst>
            <a:ext uri="{FF2B5EF4-FFF2-40B4-BE49-F238E27FC236}">
              <a16:creationId xmlns:a16="http://schemas.microsoft.com/office/drawing/2014/main" id="{5C999AAF-BC52-4D03-84CC-9A10F67B8111}"/>
            </a:ext>
          </a:extLst>
        </xdr:cNvPr>
        <xdr:cNvGrpSpPr/>
      </xdr:nvGrpSpPr>
      <xdr:grpSpPr>
        <a:xfrm>
          <a:off x="562406" y="16510275"/>
          <a:ext cx="4114369" cy="364389"/>
          <a:chOff x="562406" y="14071875"/>
          <a:chExt cx="4114369" cy="364389"/>
        </a:xfrm>
      </xdr:grpSpPr>
      <xdr:sp macro="" textlink="">
        <xdr:nvSpPr>
          <xdr:cNvPr id="102" name="Βήμα" descr="Δωρεάν online εκπαίδευση για το Excel, με υπερ-σύνδεση στο web&#10;">
            <a:hlinkClick xmlns:r="http://schemas.openxmlformats.org/officeDocument/2006/relationships" r:id="rId6" tooltip="Επιλέξτε το για να μάθετε σχετικά με τη δωρεάν εκπαίδευση για το Excel, στο web"/>
            <a:extLst>
              <a:ext uri="{FF2B5EF4-FFF2-40B4-BE49-F238E27FC236}">
                <a16:creationId xmlns:a16="http://schemas.microsoft.com/office/drawing/2014/main" id="{4781BFBE-B5EC-40E0-B408-A2571FFF08DE}"/>
              </a:ext>
            </a:extLst>
          </xdr:cNvPr>
          <xdr:cNvSpPr txBox="1"/>
        </xdr:nvSpPr>
        <xdr:spPr>
          <a:xfrm>
            <a:off x="1040199" y="14151554"/>
            <a:ext cx="36365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Δωρεάν online εκπαίδευση για το Excel</a:t>
            </a:r>
          </a:p>
        </xdr:txBody>
      </xdr:sp>
      <xdr:pic>
        <xdr:nvPicPr>
          <xdr:cNvPr id="103" name="Γραφικό 22" descr="Βέλος">
            <a:hlinkClick xmlns:r="http://schemas.openxmlformats.org/officeDocument/2006/relationships" r:id="rId6" tooltip="Επιλέξτε το για να μάθετε περισσότερα από το web"/>
            <a:extLst>
              <a:ext uri="{FF2B5EF4-FFF2-40B4-BE49-F238E27FC236}">
                <a16:creationId xmlns:a16="http://schemas.microsoft.com/office/drawing/2014/main" id="{AF92F961-1FAE-4795-A776-7AB9088DAC4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4071875"/>
            <a:ext cx="492262" cy="364389"/>
          </a:xfrm>
          <a:prstGeom prst="rect">
            <a:avLst/>
          </a:prstGeom>
        </xdr:spPr>
      </xdr:pic>
    </xdr:grpSp>
    <xdr:clientData/>
  </xdr:twoCellAnchor>
  <xdr:twoCellAnchor>
    <xdr:from>
      <xdr:col>0</xdr:col>
      <xdr:colOff>562406</xdr:colOff>
      <xdr:row>79</xdr:row>
      <xdr:rowOff>90268</xdr:rowOff>
    </xdr:from>
    <xdr:to>
      <xdr:col>1</xdr:col>
      <xdr:colOff>3638550</xdr:colOff>
      <xdr:row>81</xdr:row>
      <xdr:rowOff>73657</xdr:rowOff>
    </xdr:to>
    <xdr:grpSp>
      <xdr:nvGrpSpPr>
        <xdr:cNvPr id="8" name="Ομάδα 7">
          <a:extLst>
            <a:ext uri="{FF2B5EF4-FFF2-40B4-BE49-F238E27FC236}">
              <a16:creationId xmlns:a16="http://schemas.microsoft.com/office/drawing/2014/main" id="{F2122903-3464-4677-84BC-66087719FF0D}"/>
            </a:ext>
          </a:extLst>
        </xdr:cNvPr>
        <xdr:cNvGrpSpPr/>
      </xdr:nvGrpSpPr>
      <xdr:grpSpPr>
        <a:xfrm>
          <a:off x="562406" y="15711268"/>
          <a:ext cx="3923869" cy="364389"/>
          <a:chOff x="562406" y="13272868"/>
          <a:chExt cx="3923869" cy="364389"/>
        </a:xfrm>
      </xdr:grpSpPr>
      <xdr:sp macro="" textlink="">
        <xdr:nvSpPr>
          <xdr:cNvPr id="104" name="Βήμα" descr="Τα πάντα σχετικά με τη συνάρτηση IFERROR, με υπερ-σύνδεση στο web&#10;">
            <a:hlinkClick xmlns:r="http://schemas.openxmlformats.org/officeDocument/2006/relationships" r:id="rId7" tooltip="Επιλέξτε το για να μάθετε τα πάντα σχετικά με τη συνάρτηση IFERROR, στο web"/>
            <a:extLst>
              <a:ext uri="{FF2B5EF4-FFF2-40B4-BE49-F238E27FC236}">
                <a16:creationId xmlns:a16="http://schemas.microsoft.com/office/drawing/2014/main" id="{FD7D1475-3C3C-4885-B019-D94FC37509D0}"/>
              </a:ext>
            </a:extLst>
          </xdr:cNvPr>
          <xdr:cNvSpPr txBox="1"/>
        </xdr:nvSpPr>
        <xdr:spPr>
          <a:xfrm>
            <a:off x="1027591" y="13318033"/>
            <a:ext cx="34586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Τα πάντα σχετικά με τη συνάρτηση </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IFERROR</a:t>
            </a:r>
          </a:p>
        </xdr:txBody>
      </xdr:sp>
      <xdr:pic>
        <xdr:nvPicPr>
          <xdr:cNvPr id="105" name="Γραφικό 22" descr="Βέλος">
            <a:hlinkClick xmlns:r="http://schemas.openxmlformats.org/officeDocument/2006/relationships" r:id="rId7" tooltip="Επιλέξτε το για να μάθετε περισσότερα από το web"/>
            <a:extLst>
              <a:ext uri="{FF2B5EF4-FFF2-40B4-BE49-F238E27FC236}">
                <a16:creationId xmlns:a16="http://schemas.microsoft.com/office/drawing/2014/main" id="{E3D1E6D4-DEEE-4984-BF2B-F66CBB366BF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272868"/>
            <a:ext cx="492262" cy="364389"/>
          </a:xfrm>
          <a:prstGeom prst="rect">
            <a:avLst/>
          </a:prstGeom>
        </xdr:spPr>
      </xdr:pic>
    </xdr:grpSp>
    <xdr:clientData/>
  </xdr:twoCellAnchor>
  <xdr:twoCellAnchor>
    <xdr:from>
      <xdr:col>0</xdr:col>
      <xdr:colOff>562406</xdr:colOff>
      <xdr:row>81</xdr:row>
      <xdr:rowOff>78282</xdr:rowOff>
    </xdr:from>
    <xdr:to>
      <xdr:col>1</xdr:col>
      <xdr:colOff>5162549</xdr:colOff>
      <xdr:row>83</xdr:row>
      <xdr:rowOff>152399</xdr:rowOff>
    </xdr:to>
    <xdr:grpSp>
      <xdr:nvGrpSpPr>
        <xdr:cNvPr id="7" name="Ομάδα 6">
          <a:extLst>
            <a:ext uri="{FF2B5EF4-FFF2-40B4-BE49-F238E27FC236}">
              <a16:creationId xmlns:a16="http://schemas.microsoft.com/office/drawing/2014/main" id="{56B2B91D-B542-499E-8788-299E4FFAC823}"/>
            </a:ext>
          </a:extLst>
        </xdr:cNvPr>
        <xdr:cNvGrpSpPr/>
      </xdr:nvGrpSpPr>
      <xdr:grpSpPr>
        <a:xfrm>
          <a:off x="562406" y="16080282"/>
          <a:ext cx="5447868" cy="455117"/>
          <a:chOff x="562406" y="13641882"/>
          <a:chExt cx="5447868" cy="455117"/>
        </a:xfrm>
      </xdr:grpSpPr>
      <xdr:sp macro="" textlink="">
        <xdr:nvSpPr>
          <xdr:cNvPr id="106" name="Βήμα" descr="Χρησιμοποιήστε Συγκεντρωτικούς Πίνακες για την ανάλυση των δεδομένων του φύλλου εργασίας&#10;">
            <a:hlinkClick xmlns:r="http://schemas.openxmlformats.org/officeDocument/2006/relationships" r:id="rId8" tooltip="Επιλέξτε το για να μάθετε τα πάντα σχετικά με τη δημιουργία ενός Συγκεντρωτικού Πίνακα για την ανάλυση των δεδομένων του φύλλου εργασίας, στο web"/>
            <a:extLst>
              <a:ext uri="{FF2B5EF4-FFF2-40B4-BE49-F238E27FC236}">
                <a16:creationId xmlns:a16="http://schemas.microsoft.com/office/drawing/2014/main" id="{2E0B811D-CA68-487C-A6BB-4DE6198A877D}"/>
              </a:ext>
            </a:extLst>
          </xdr:cNvPr>
          <xdr:cNvSpPr txBox="1"/>
        </xdr:nvSpPr>
        <xdr:spPr>
          <a:xfrm>
            <a:off x="1027589" y="13641882"/>
            <a:ext cx="4982685" cy="455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Χρησιμοποιήστε </a:t>
            </a:r>
            <a:r>
              <a:rPr lang="el"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Συγκεντρωτικούς Πίνακες</a:t>
            </a:r>
            <a:r>
              <a:rPr lang="el"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για την ανάλυση</a:t>
            </a:r>
            <a:r>
              <a:rPr lang="el"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των δεδομένων του φύλλου εργασίας</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07" name="Γραφικό 22" descr="Βέλος">
            <a:hlinkClick xmlns:r="http://schemas.openxmlformats.org/officeDocument/2006/relationships" r:id="rId8" tooltip="Επιλέξτε το για να μάθετε περισσότερα από το web"/>
            <a:extLst>
              <a:ext uri="{FF2B5EF4-FFF2-40B4-BE49-F238E27FC236}">
                <a16:creationId xmlns:a16="http://schemas.microsoft.com/office/drawing/2014/main" id="{12216F95-C4E1-460F-A45F-21F3157AFFB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664799"/>
            <a:ext cx="492262" cy="364389"/>
          </a:xfrm>
          <a:prstGeom prst="rect">
            <a:avLst/>
          </a:prstGeom>
        </xdr:spPr>
      </xdr:pic>
    </xdr:grpSp>
    <xdr:clientData/>
  </xdr:twoCellAnchor>
  <xdr:twoCellAnchor editAs="absolute">
    <xdr:from>
      <xdr:col>0</xdr:col>
      <xdr:colOff>666750</xdr:colOff>
      <xdr:row>30</xdr:row>
      <xdr:rowOff>166662</xdr:rowOff>
    </xdr:from>
    <xdr:to>
      <xdr:col>1</xdr:col>
      <xdr:colOff>2560307</xdr:colOff>
      <xdr:row>34</xdr:row>
      <xdr:rowOff>95862</xdr:rowOff>
    </xdr:to>
    <xdr:sp macro="" textlink="">
      <xdr:nvSpPr>
        <xdr:cNvPr id="116" name="Κουμπί_μετάβασης" descr="Προχωρήστε προς τα κάτω για περισσότερες λεπτομέρειες">
          <a:hlinkClick xmlns:r="http://schemas.openxmlformats.org/officeDocument/2006/relationships" r:id="rId9"/>
          <a:extLst>
            <a:ext uri="{FF2B5EF4-FFF2-40B4-BE49-F238E27FC236}">
              <a16:creationId xmlns:a16="http://schemas.microsoft.com/office/drawing/2014/main" id="{7EED573E-E4AE-4562-BCEC-B2731DD6AA78}"/>
            </a:ext>
          </a:extLst>
        </xdr:cNvPr>
        <xdr:cNvSpPr/>
      </xdr:nvSpPr>
      <xdr:spPr>
        <a:xfrm>
          <a:off x="666750" y="6453162"/>
          <a:ext cx="2741282" cy="6912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l" sz="1200">
              <a:solidFill>
                <a:srgbClr val="0B744D"/>
              </a:solidFill>
              <a:latin typeface="Segoe UI" pitchFamily="34" charset="0"/>
              <a:ea typeface="Segoe UI" pitchFamily="34" charset="0"/>
              <a:cs typeface="Segoe UI" pitchFamily="34" charset="0"/>
            </a:rPr>
            <a:t>Προχωρήστε προς τα κάτω για περισσότερες λεπτομέρειες</a:t>
          </a:r>
        </a:p>
      </xdr:txBody>
    </xdr:sp>
    <xdr:clientData/>
  </xdr:twoCellAnchor>
  <xdr:twoCellAnchor>
    <xdr:from>
      <xdr:col>0</xdr:col>
      <xdr:colOff>333375</xdr:colOff>
      <xdr:row>36</xdr:row>
      <xdr:rowOff>66647</xdr:rowOff>
    </xdr:from>
    <xdr:to>
      <xdr:col>1</xdr:col>
      <xdr:colOff>5219700</xdr:colOff>
      <xdr:row>70</xdr:row>
      <xdr:rowOff>114300</xdr:rowOff>
    </xdr:to>
    <xdr:grpSp>
      <xdr:nvGrpSpPr>
        <xdr:cNvPr id="117" name="Ομάδα 116">
          <a:extLst>
            <a:ext uri="{FF2B5EF4-FFF2-40B4-BE49-F238E27FC236}">
              <a16:creationId xmlns:a16="http://schemas.microsoft.com/office/drawing/2014/main" id="{13E6C982-6CD3-4F56-8160-7A99956655B4}"/>
            </a:ext>
          </a:extLst>
        </xdr:cNvPr>
        <xdr:cNvGrpSpPr/>
      </xdr:nvGrpSpPr>
      <xdr:grpSpPr>
        <a:xfrm>
          <a:off x="333375" y="7496147"/>
          <a:ext cx="5734050" cy="6524653"/>
          <a:chOff x="381000" y="6619847"/>
          <a:chExt cx="5734050" cy="6524653"/>
        </a:xfrm>
      </xdr:grpSpPr>
      <xdr:sp macro="" textlink="">
        <xdr:nvSpPr>
          <xdr:cNvPr id="118" name="Κείμενο_φόντου_περιήγησης" descr="Φόντο">
            <a:extLst>
              <a:ext uri="{FF2B5EF4-FFF2-40B4-BE49-F238E27FC236}">
                <a16:creationId xmlns:a16="http://schemas.microsoft.com/office/drawing/2014/main" id="{D3E3BF3F-62BA-42BD-AAAA-C2798A711BDD}"/>
              </a:ext>
            </a:extLst>
          </xdr:cNvPr>
          <xdr:cNvSpPr/>
        </xdr:nvSpPr>
        <xdr:spPr>
          <a:xfrm>
            <a:off x="381000" y="6619847"/>
            <a:ext cx="5734050" cy="652465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9" name="Κείμενο_κεφαλίδας_περιήγησης" descr="VLOOKUP και #NA">
            <a:extLst>
              <a:ext uri="{FF2B5EF4-FFF2-40B4-BE49-F238E27FC236}">
                <a16:creationId xmlns:a16="http://schemas.microsoft.com/office/drawing/2014/main" id="{386B07F5-B225-4CBC-99F5-455BC4C0E041}"/>
              </a:ext>
            </a:extLst>
          </xdr:cNvPr>
          <xdr:cNvSpPr txBox="1"/>
        </xdr:nvSpPr>
        <xdr:spPr>
          <a:xfrm>
            <a:off x="622303" y="6715096"/>
            <a:ext cx="5251444" cy="578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VLOOKUP και </a:t>
            </a:r>
            <a:r>
              <a:rPr lang="el-GR"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#Δ/Υ</a:t>
            </a:r>
            <a:endParaRPr lang="el"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120" name="Κείμενο_γραμμής1_περιήγησης" descr="Διακοσμητική γραμμή">
            <a:extLst>
              <a:ext uri="{FF2B5EF4-FFF2-40B4-BE49-F238E27FC236}">
                <a16:creationId xmlns:a16="http://schemas.microsoft.com/office/drawing/2014/main" id="{630863CB-3AD3-41AC-8A46-12E685348E7F}"/>
              </a:ext>
            </a:extLst>
          </xdr:cNvPr>
          <xdr:cNvCxnSpPr>
            <a:cxnSpLocks/>
          </xdr:cNvCxnSpPr>
        </xdr:nvCxnSpPr>
        <xdr:spPr>
          <a:xfrm>
            <a:off x="623901" y="728659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Κείμενο_γραμμής2_περιήγησης" descr="Διακοσμητική γραμμή">
            <a:extLst>
              <a:ext uri="{FF2B5EF4-FFF2-40B4-BE49-F238E27FC236}">
                <a16:creationId xmlns:a16="http://schemas.microsoft.com/office/drawing/2014/main" id="{9714E556-7850-4148-BEC1-BE99A53AD145}"/>
              </a:ext>
            </a:extLst>
          </xdr:cNvPr>
          <xdr:cNvCxnSpPr>
            <a:cxnSpLocks/>
          </xdr:cNvCxnSpPr>
        </xdr:nvCxnSpPr>
        <xdr:spPr>
          <a:xfrm>
            <a:off x="623901" y="12489363"/>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2" name="Κείμενο_εισαγωγής_περιήγησης" descr="Αναπόφευκτα, κάποια στιγμή η συνάρτηση VLOOKUP δεν θα εντοπίσει το στοιχείο που ζητήσατε και θα επιστρέψει ένα σφάλμα (#N/A). Ορισμένες φορές, αυτό συμβαίνει επειδή η τιμή αναζήτησης απλώς δεν υπάρχει ή επειδή το κελί αναφοράς δεν έχει τιμή ακόμη.">
            <a:extLst>
              <a:ext uri="{FF2B5EF4-FFF2-40B4-BE49-F238E27FC236}">
                <a16:creationId xmlns:a16="http://schemas.microsoft.com/office/drawing/2014/main" id="{14D15DCB-93AB-4F22-9D6D-FBFB2C3479BE}"/>
              </a:ext>
            </a:extLst>
          </xdr:cNvPr>
          <xdr:cNvSpPr txBox="1"/>
        </xdr:nvSpPr>
        <xdr:spPr>
          <a:xfrm>
            <a:off x="619288" y="7320012"/>
            <a:ext cx="5251444" cy="795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Αναπόφευκτα, κάποια στιγμή η συνάρτηση VLOOKUP δεν θα εντοπίσει το στοιχείο που ζητήσατε και θα επιστρέψει ένα σφάλμα (</a:t>
            </a:r>
            <a:r>
              <a:rPr lang="el-GR"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Ορισμένες φορές, αυτό συμβαίνει επειδή η τιμή αναζήτησης απλώς δεν υπάρχει ή επειδή το κελί αναφοράς δεν έχει τιμή ακόμη.</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3" name="Ομάδα_βήματος">
            <a:extLst>
              <a:ext uri="{FF2B5EF4-FFF2-40B4-BE49-F238E27FC236}">
                <a16:creationId xmlns:a16="http://schemas.microsoft.com/office/drawing/2014/main" id="{5965A0D4-2BC5-48D7-B26B-96EE64B5243D}"/>
              </a:ext>
            </a:extLst>
          </xdr:cNvPr>
          <xdr:cNvGrpSpPr/>
        </xdr:nvGrpSpPr>
        <xdr:grpSpPr>
          <a:xfrm>
            <a:off x="619125" y="8191472"/>
            <a:ext cx="5353050" cy="2171728"/>
            <a:chOff x="562285" y="7905750"/>
            <a:chExt cx="5318320" cy="2171728"/>
          </a:xfrm>
        </xdr:grpSpPr>
        <xdr:sp macro="" textlink="">
          <xdr:nvSpPr>
            <xdr:cNvPr id="127" name="Κείμενο_βήματος" descr="If you know your lookup value exists, but want to hide the error if the lookup cell is blank, you can use an IF statement. In this case, we'll wrap our existing VLOOKUP formula like this in cell D43:&#10;&#10;=IF(C43=&quot;&quot;,&quot;&quot;,VLOOKUP(C43,C37:D41,2,FALSE))&#10;&#10;This says if cell C43 equals nothing (&quot;&quot;), then return nothing, otherwise return the VLOOKUP's results. Note the second closing parenthesis at the end of the formula. This closes the IF statement.&#10;&#10;">
              <a:extLst>
                <a:ext uri="{FF2B5EF4-FFF2-40B4-BE49-F238E27FC236}">
                  <a16:creationId xmlns:a16="http://schemas.microsoft.com/office/drawing/2014/main" id="{EEACBD37-1990-4370-9F66-49CF679806B6}"/>
                </a:ext>
              </a:extLst>
            </xdr:cNvPr>
            <xdr:cNvSpPr txBox="1"/>
          </xdr:nvSpPr>
          <xdr:spPr>
            <a:xfrm>
              <a:off x="979442" y="7947708"/>
              <a:ext cx="4901163" cy="2129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γνωρίζετε ότι η τιμή αναζήτησης υπάρχει, αλλά θέλετε να αποκρύψετε το μήνυμα σφάλματος όταν το κελί αναζήτησης είναι κενό, μπορείτε να χρησιμοποιήσετε μια πρόταση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IF</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Σε αυτή την περίπτωση, θα περικλείσουμε τον υπάρχοντα τύπο VLOOKUP στο κελί D43 ως εξής: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VLOOKUP(C43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C37:D41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Αυτό αναφέρει ότι "αν το κελί C43 είναι κενό (""), τότε να μην επιστραφεί τίποτα, διαφορετικά να επιστραφούν τα αποτελέσματα της συνάρτησης VLOOKUP". Προσέξτε τη δεύτερη δεξιά παρένθεση στο τέλος του τύπου. Με αυτήν κλείνει η πρόταση IF.</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8" name="Σχήμα_βήματος" descr="1">
              <a:extLst>
                <a:ext uri="{FF2B5EF4-FFF2-40B4-BE49-F238E27FC236}">
                  <a16:creationId xmlns:a16="http://schemas.microsoft.com/office/drawing/2014/main" id="{FF268881-27CD-4E87-AFEB-AFD303754FA4}"/>
                </a:ext>
              </a:extLst>
            </xdr:cNvPr>
            <xdr:cNvSpPr/>
          </xdr:nvSpPr>
          <xdr:spPr>
            <a:xfrm>
              <a:off x="562285" y="79057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grpSp>
        <xdr:nvGrpSpPr>
          <xdr:cNvPr id="124" name="Ομάδα 123">
            <a:extLst>
              <a:ext uri="{FF2B5EF4-FFF2-40B4-BE49-F238E27FC236}">
                <a16:creationId xmlns:a16="http://schemas.microsoft.com/office/drawing/2014/main" id="{E6606029-FD51-46CF-AFBE-ED7D2B796703}"/>
              </a:ext>
            </a:extLst>
          </xdr:cNvPr>
          <xdr:cNvGrpSpPr/>
        </xdr:nvGrpSpPr>
        <xdr:grpSpPr>
          <a:xfrm>
            <a:off x="619125" y="10353647"/>
            <a:ext cx="5229624" cy="2057427"/>
            <a:chOff x="11201400" y="4124325"/>
            <a:chExt cx="5229624" cy="2057427"/>
          </a:xfrm>
        </xdr:grpSpPr>
        <xdr:sp macro="" textlink="">
          <xdr:nvSpPr>
            <xdr:cNvPr id="125" name="Κείμενο_βήματος" descr="Αν δεν είστε βέβαιοι ότι η τιμή αναζήτησης υπάρχει, αλλά εξακολουθείτε να θέλετε να κρύψετε το σφάλμα #N/A, μπορείτε να χρησιμοποιήσετε μια συνάρτηση χειρισμού σφαλμάτων που ονομάζεται IFERROR στο κελί G43: =IFERROR(VLOOKUP(F43,F37:G41,2,FALSE),&quot;&quot;). Η συνάρτηση IFERROR αναφέρει ότι αν η συνάρτηση VLOOKUP επιστρέψει έγκυρο αποτέλεσμα, να εμφανιστεί το αποτέλεσμα, διαφορετικά να μην εμφανιστεί τίποτα (&quot;&quot;). Σε αυτό το παράδειγμα επιλέξαμε να μην εμφανιστεί τίποτα (&quot;&quot;), αλλά μπορείτε επίσης να χρησιμοποιήσετε αριθμούς (0, 1, 2, κ.λπ.), ή κάποιο κείμενο, όπως &quot;Ο τύπος δεν είναι σωστός&quot;.">
              <a:extLst>
                <a:ext uri="{FF2B5EF4-FFF2-40B4-BE49-F238E27FC236}">
                  <a16:creationId xmlns:a16="http://schemas.microsoft.com/office/drawing/2014/main" id="{250F4D35-4886-4A69-B7A9-2E3BC66C4614}"/>
                </a:ext>
              </a:extLst>
            </xdr:cNvPr>
            <xdr:cNvSpPr txBox="1"/>
          </xdr:nvSpPr>
          <xdr:spPr>
            <a:xfrm>
              <a:off x="11621281" y="4213907"/>
              <a:ext cx="4809743" cy="1967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Αν δεν είστε βέβαιοι ότι η τιμή αναζήτησης υπάρχει, αλλά εξακολουθείτε να θέλετε να κρύψετε το σφάλμα </a:t>
              </a:r>
              <a:r>
                <a:rPr lang="el-GR"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#Δ/Υ</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μπορείτε να χρησιμοποιήσετε μια συνάρτηση χειρισμού σφαλμάτων που ονομάζεται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στο κελί G43: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=IFERROR(VLOOKUP(F43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F37:G41</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Η συνάρτηση</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IFERROR</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αναφέρει ότι "αν η συνάρτηση VLOOKUP επιστρέψει έγκυρο αποτέλεσμα, να εμφανιστεί το αποτέλεσμα, διαφορετικά να μην εμφανιστεί τίποτα ("")". Σε αυτό το παράδειγμα επιλέξαμε να μην εμφανιστεί τίποτα (""), αλλά μπορείτε επίσης να χρησιμοποιήσετε αριθμούς (0, 1, 2, κ.λπ.), ή κάποιο κείμενο, όπως "Ο τύπος δεν είναι σωστός".</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6" name="Σχήμα_βήματος" descr="2">
              <a:extLst>
                <a:ext uri="{FF2B5EF4-FFF2-40B4-BE49-F238E27FC236}">
                  <a16:creationId xmlns:a16="http://schemas.microsoft.com/office/drawing/2014/main" id="{5CAEF7F2-CADC-4405-A740-3677A6585269}"/>
                </a:ext>
              </a:extLst>
            </xdr:cNvPr>
            <xdr:cNvSpPr/>
          </xdr:nvSpPr>
          <xdr:spPr>
            <a:xfrm>
              <a:off x="11201400" y="41243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571500</xdr:colOff>
      <xdr:row>67</xdr:row>
      <xdr:rowOff>180947</xdr:rowOff>
    </xdr:from>
    <xdr:to>
      <xdr:col>1</xdr:col>
      <xdr:colOff>1163775</xdr:colOff>
      <xdr:row>69</xdr:row>
      <xdr:rowOff>135396</xdr:rowOff>
    </xdr:to>
    <xdr:sp macro="" textlink="">
      <xdr:nvSpPr>
        <xdr:cNvPr id="129" name="ΚουμπίΠροηγούμενο" descr="Επιστροφή στο προηγούμενο φύλλο">
          <a:hlinkClick xmlns:r="http://schemas.openxmlformats.org/officeDocument/2006/relationships" r:id="rId10" tooltip="Κάντε κλικ εδώ για να επιστρέψετε στο προηγούμενο φύλλο"/>
          <a:extLst>
            <a:ext uri="{FF2B5EF4-FFF2-40B4-BE49-F238E27FC236}">
              <a16:creationId xmlns:a16="http://schemas.microsoft.com/office/drawing/2014/main" id="{049FDD6C-0419-436A-A64D-A3B2D630D4B4}"/>
            </a:ext>
          </a:extLst>
        </xdr:cNvPr>
        <xdr:cNvSpPr/>
      </xdr:nvSpPr>
      <xdr:spPr>
        <a:xfrm flipH="1">
          <a:off x="571500" y="13515947"/>
          <a:ext cx="1440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3665586</xdr:colOff>
      <xdr:row>67</xdr:row>
      <xdr:rowOff>180947</xdr:rowOff>
    </xdr:from>
    <xdr:to>
      <xdr:col>1</xdr:col>
      <xdr:colOff>4940756</xdr:colOff>
      <xdr:row>69</xdr:row>
      <xdr:rowOff>135396</xdr:rowOff>
    </xdr:to>
    <xdr:sp macro="" textlink="">
      <xdr:nvSpPr>
        <xdr:cNvPr id="130" name="ΚουμπίΕπόμενο" descr="Μετακίνηση στο επόμενο φύλλο">
          <a:hlinkClick xmlns:r="http://schemas.openxmlformats.org/officeDocument/2006/relationships" r:id="rId1" tooltip="Κάντε κλικ εδώ για να προχωρήσετε στο επόμενο φύλλο εργασίας"/>
          <a:extLst>
            <a:ext uri="{FF2B5EF4-FFF2-40B4-BE49-F238E27FC236}">
              <a16:creationId xmlns:a16="http://schemas.microsoft.com/office/drawing/2014/main" id="{7E521B5B-4F6E-46CF-9081-B282E69CE49D}"/>
            </a:ext>
          </a:extLst>
        </xdr:cNvPr>
        <xdr:cNvSpPr/>
      </xdr:nvSpPr>
      <xdr:spPr>
        <a:xfrm>
          <a:off x="4513311" y="135159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3</xdr:col>
      <xdr:colOff>428626</xdr:colOff>
      <xdr:row>43</xdr:row>
      <xdr:rowOff>76206</xdr:rowOff>
    </xdr:from>
    <xdr:to>
      <xdr:col>9</xdr:col>
      <xdr:colOff>285751</xdr:colOff>
      <xdr:row>56</xdr:row>
      <xdr:rowOff>19048</xdr:rowOff>
    </xdr:to>
    <xdr:grpSp>
      <xdr:nvGrpSpPr>
        <xdr:cNvPr id="131" name="ΣΗΜΑΝΤΙΚΗ ΛΕΠΤΟΜΕΡΕΙΑ" descr="ΣΗΜΑΝΤΙΚΗ ΛΕΠΤΟΜΕΡΕΙΑ&#10;&#10;">
          <a:extLst>
            <a:ext uri="{FF2B5EF4-FFF2-40B4-BE49-F238E27FC236}">
              <a16:creationId xmlns:a16="http://schemas.microsoft.com/office/drawing/2014/main" id="{321AE9BC-CB50-4E20-92DE-ED300BC55383}"/>
            </a:ext>
          </a:extLst>
        </xdr:cNvPr>
        <xdr:cNvGrpSpPr/>
      </xdr:nvGrpSpPr>
      <xdr:grpSpPr>
        <a:xfrm>
          <a:off x="7686676" y="8839206"/>
          <a:ext cx="3848100" cy="2419342"/>
          <a:chOff x="6788150" y="10960177"/>
          <a:chExt cx="3989022" cy="2336709"/>
        </a:xfrm>
      </xdr:grpSpPr>
      <xdr:sp macro="" textlink="">
        <xdr:nvSpPr>
          <xdr:cNvPr id="132" name="Οδηγία" descr="IMPORTANT DETAIL&#10;IFERROR is what's known as a blanket error handler, meaning it will suppress any error your formula might throw. This can cause problems if Excel is giving you a notification that your formula has a legitimate error that needs to be fixed.&#10;&#10;A rule of thumb is to not add error handlers to your formulas until you're absolutely certain they work properly.&#10;">
            <a:extLst>
              <a:ext uri="{FF2B5EF4-FFF2-40B4-BE49-F238E27FC236}">
                <a16:creationId xmlns:a16="http://schemas.microsoft.com/office/drawing/2014/main" id="{2A97E2F2-8B10-4CB5-B606-3B7DCC83E9FB}"/>
              </a:ext>
            </a:extLst>
          </xdr:cNvPr>
          <xdr:cNvSpPr txBox="1"/>
        </xdr:nvSpPr>
        <xdr:spPr>
          <a:xfrm>
            <a:off x="7073899" y="11363327"/>
            <a:ext cx="3703273" cy="1933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ΣΗΜΑΝΤΙΚΗ ΛΕΠΤΟΜΕΡΕΙΑ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Η συνάρτηση </a:t>
            </a:r>
            <a:r>
              <a:rPr lang="el" sz="1100" b="1" i="0" kern="1200" baseline="0">
                <a:solidFill>
                  <a:schemeClr val="dk1"/>
                </a:solidFill>
                <a:effectLst/>
                <a:latin typeface="+mn-lt"/>
                <a:ea typeface="+mn-ea"/>
                <a:cs typeface="+mn-cs"/>
              </a:rPr>
              <a:t>IFERROR</a:t>
            </a:r>
            <a:r>
              <a:rPr lang="el" sz="1100" b="0" i="0" kern="1200" baseline="0">
                <a:solidFill>
                  <a:schemeClr val="dk1"/>
                </a:solidFill>
                <a:effectLst/>
                <a:latin typeface="+mn-lt"/>
                <a:ea typeface="+mn-ea"/>
                <a:cs typeface="+mn-cs"/>
              </a:rPr>
              <a:t> είναι γνωστή ως λειτουργία χειρισμού σφαλμάτων, το οποίο σημαίνει ότι αποκρύπτει κάθε σφάλμα που μπορεί να επιστρέψει ο τύπος. Αυτό μπορεί να προκαλέσει προβλήματα αν το Excel σας παρέχει μια ειδοποίηση ότι ο τύπος σας περιλαμβάνει ένα απλό σφάλμα που πρέπει να διορθωθεί.</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Ένας εμπειρικός κανόνας είναι να μην προσθέτετε λειτουργίες χειρισμού σφαλμάτων στους τύπους σας μέχρι να είστε απόλυτα βέβαιοι ότι λειτουργούν σωστά.</a:t>
            </a:r>
            <a:endParaRPr lang="en-US" sz="1100">
              <a:effectLst/>
            </a:endParaRPr>
          </a:p>
        </xdr:txBody>
      </xdr:sp>
      <xdr:pic>
        <xdr:nvPicPr>
          <xdr:cNvPr id="133" name="Φακός μεγέθυνσης" descr="Μεγεθυντικός φακός">
            <a:extLst>
              <a:ext uri="{FF2B5EF4-FFF2-40B4-BE49-F238E27FC236}">
                <a16:creationId xmlns:a16="http://schemas.microsoft.com/office/drawing/2014/main" id="{80E002ED-1A1C-4600-8617-DACB1954AE32}"/>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788150" y="11420475"/>
            <a:ext cx="352313" cy="339611"/>
          </a:xfrm>
          <a:prstGeom prst="rect">
            <a:avLst/>
          </a:prstGeom>
        </xdr:spPr>
      </xdr:pic>
      <xdr:sp macro="" textlink="">
        <xdr:nvSpPr>
          <xdr:cNvPr id="134" name="Βέλος" descr="Βέλος">
            <a:extLst>
              <a:ext uri="{FF2B5EF4-FFF2-40B4-BE49-F238E27FC236}">
                <a16:creationId xmlns:a16="http://schemas.microsoft.com/office/drawing/2014/main" id="{1531872D-805C-4E14-9E2F-6B51D84DF3B2}"/>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1</xdr:col>
      <xdr:colOff>100019</xdr:colOff>
      <xdr:row>8</xdr:row>
      <xdr:rowOff>38080</xdr:rowOff>
    </xdr:from>
    <xdr:to>
      <xdr:col>1</xdr:col>
      <xdr:colOff>4010024</xdr:colOff>
      <xdr:row>21</xdr:row>
      <xdr:rowOff>85296</xdr:rowOff>
    </xdr:to>
    <xdr:grpSp>
      <xdr:nvGrpSpPr>
        <xdr:cNvPr id="135" name="Ομάδα 134">
          <a:extLst>
            <a:ext uri="{FF2B5EF4-FFF2-40B4-BE49-F238E27FC236}">
              <a16:creationId xmlns:a16="http://schemas.microsoft.com/office/drawing/2014/main" id="{6CD3A2DF-2D37-45A6-9A63-6B14AFC74B8A}"/>
            </a:ext>
          </a:extLst>
        </xdr:cNvPr>
        <xdr:cNvGrpSpPr/>
      </xdr:nvGrpSpPr>
      <xdr:grpSpPr>
        <a:xfrm>
          <a:off x="947744" y="2133580"/>
          <a:ext cx="3910005" cy="2523716"/>
          <a:chOff x="2943225" y="1476375"/>
          <a:chExt cx="3910005" cy="2523716"/>
        </a:xfrm>
      </xdr:grpSpPr>
      <xdr:sp macro="" textlink="">
        <xdr:nvSpPr>
          <xdr:cNvPr id="136" name="Κάτω_άγκιστρο_τύπου">
            <a:extLst>
              <a:ext uri="{FF2B5EF4-FFF2-40B4-BE49-F238E27FC236}">
                <a16:creationId xmlns:a16="http://schemas.microsoft.com/office/drawing/2014/main" id="{C914B05B-1B48-413D-9651-8935235A015E}"/>
              </a:ext>
            </a:extLst>
          </xdr:cNvPr>
          <xdr:cNvSpPr/>
        </xdr:nvSpPr>
        <xdr:spPr>
          <a:xfrm rot="16200000">
            <a:off x="5806942" y="2570298"/>
            <a:ext cx="497160" cy="80486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7" name="Κάτω_άγκιστρο_τύπου">
            <a:extLst>
              <a:ext uri="{FF2B5EF4-FFF2-40B4-BE49-F238E27FC236}">
                <a16:creationId xmlns:a16="http://schemas.microsoft.com/office/drawing/2014/main" id="{9BCA2C0E-7101-41BF-ADB8-82304B7CF009}"/>
              </a:ext>
            </a:extLst>
          </xdr:cNvPr>
          <xdr:cNvSpPr/>
        </xdr:nvSpPr>
        <xdr:spPr>
          <a:xfrm rot="16200000">
            <a:off x="4805543" y="2700160"/>
            <a:ext cx="497160" cy="54513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8" name="Πάνω_άγκιστρο_τύπου">
            <a:extLst>
              <a:ext uri="{FF2B5EF4-FFF2-40B4-BE49-F238E27FC236}">
                <a16:creationId xmlns:a16="http://schemas.microsoft.com/office/drawing/2014/main" id="{DB0B9C93-8027-4F56-A17E-B56ECC2D8969}"/>
              </a:ext>
            </a:extLst>
          </xdr:cNvPr>
          <xdr:cNvSpPr/>
        </xdr:nvSpPr>
        <xdr:spPr>
          <a:xfrm rot="5400000">
            <a:off x="5221150" y="2194063"/>
            <a:ext cx="497161" cy="24288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Πάνω_άγκιστρο_τύπου">
            <a:extLst>
              <a:ext uri="{FF2B5EF4-FFF2-40B4-BE49-F238E27FC236}">
                <a16:creationId xmlns:a16="http://schemas.microsoft.com/office/drawing/2014/main" id="{50351C48-F813-453E-A211-80A7D5397B0D}"/>
              </a:ext>
            </a:extLst>
          </xdr:cNvPr>
          <xdr:cNvSpPr/>
        </xdr:nvSpPr>
        <xdr:spPr>
          <a:xfrm rot="5400000">
            <a:off x="4181651" y="2161998"/>
            <a:ext cx="497162" cy="3070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Κείμενο_τύπου" descr="=VLOOKUP(A1,B:C,2,FALSE)&#10;">
            <a:extLst>
              <a:ext uri="{FF2B5EF4-FFF2-40B4-BE49-F238E27FC236}">
                <a16:creationId xmlns:a16="http://schemas.microsoft.com/office/drawing/2014/main" id="{786BBFD9-F72E-4EA3-96E4-7C14F0A569CB}"/>
              </a:ext>
            </a:extLst>
          </xdr:cNvPr>
          <xdr:cNvSpPr txBox="1"/>
        </xdr:nvSpPr>
        <xdr:spPr>
          <a:xfrm>
            <a:off x="2943225" y="2476500"/>
            <a:ext cx="3729038" cy="34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l" sz="2000">
                <a:solidFill>
                  <a:srgbClr val="000000"/>
                </a:solidFill>
                <a:effectLst/>
                <a:latin typeface="Courier New" panose="02070309020205020404" pitchFamily="49" charset="0"/>
                <a:ea typeface="Times New Roman" panose="02020603050405020304" pitchFamily="18" charset="0"/>
              </a:rPr>
              <a:t>=VLOOKUP(A1</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B:C</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2</a:t>
            </a:r>
            <a:r>
              <a:rPr lang="en-US" sz="2000">
                <a:solidFill>
                  <a:srgbClr val="000000"/>
                </a:solidFill>
                <a:effectLst/>
                <a:latin typeface="Courier New" panose="02070309020205020404" pitchFamily="49" charset="0"/>
                <a:ea typeface="Times New Roman" panose="02020603050405020304" pitchFamily="18" charset="0"/>
              </a:rPr>
              <a:t>;</a:t>
            </a:r>
            <a:r>
              <a:rPr lang="el" sz="2000">
                <a:solidFill>
                  <a:srgbClr val="000000"/>
                </a:solidFill>
                <a:effectLst/>
                <a:latin typeface="Courier New" panose="02070309020205020404" pitchFamily="49" charset="0"/>
                <a:ea typeface="Times New Roman" panose="02020603050405020304" pitchFamily="18" charset="0"/>
              </a:rPr>
              <a:t>FALSE)</a:t>
            </a:r>
            <a:endParaRPr lang="en-US" sz="2000">
              <a:effectLst/>
              <a:latin typeface="Courier New" panose="02070309020205020404" pitchFamily="49" charset="0"/>
              <a:ea typeface="Times New Roman" panose="02020603050405020304" pitchFamily="18" charset="0"/>
            </a:endParaRPr>
          </a:p>
        </xdr:txBody>
      </xdr:sp>
      <xdr:sp macro="" textlink="">
        <xdr:nvSpPr>
          <xdr:cNvPr id="141" name="Κείμενο_επάνω_επεξήγησης_τύπου" descr="Τι θέλετε να αναζητήσετε;&#10;&#10;">
            <a:extLst>
              <a:ext uri="{FF2B5EF4-FFF2-40B4-BE49-F238E27FC236}">
                <a16:creationId xmlns:a16="http://schemas.microsoft.com/office/drawing/2014/main" id="{6F5BDB75-1135-403E-AEFC-247F7625DDEB}"/>
              </a:ext>
            </a:extLst>
          </xdr:cNvPr>
          <xdr:cNvSpPr txBox="1">
            <a:spLocks noChangeArrowheads="1"/>
          </xdr:cNvSpPr>
        </xdr:nvSpPr>
        <xdr:spPr bwMode="auto">
          <a:xfrm>
            <a:off x="3881431" y="1476375"/>
            <a:ext cx="1047757"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Τι θέλετε να αναζητήσετε;</a:t>
            </a:r>
          </a:p>
        </xdr:txBody>
      </xdr:sp>
      <xdr:sp macro="" textlink="">
        <xdr:nvSpPr>
          <xdr:cNvPr id="142" name="Κείμενο_επάνω_επεξήγησης_τύπου" descr="Αν εντοπιστεί, πόσες στήλες δεξιά θέλετε να γίνει ανάκτηση τιμής;&#10;">
            <a:extLst>
              <a:ext uri="{FF2B5EF4-FFF2-40B4-BE49-F238E27FC236}">
                <a16:creationId xmlns:a16="http://schemas.microsoft.com/office/drawing/2014/main" id="{18D133B9-5AB0-40F3-B62C-4B60B0FDC556}"/>
              </a:ext>
            </a:extLst>
          </xdr:cNvPr>
          <xdr:cNvSpPr txBox="1">
            <a:spLocks noChangeArrowheads="1"/>
          </xdr:cNvSpPr>
        </xdr:nvSpPr>
        <xdr:spPr bwMode="auto">
          <a:xfrm>
            <a:off x="5062538" y="1476375"/>
            <a:ext cx="1643062"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Αν εντοπιστεί, πόσες στήλες δεξιά θέλετε να γίνει ανάκτηση τιμής;</a:t>
            </a:r>
          </a:p>
        </xdr:txBody>
      </xdr:sp>
      <xdr:sp macro="" textlink="">
        <xdr:nvSpPr>
          <xdr:cNvPr id="143" name="Κείμενο_κάτω_επεξήγησης_τύπου" descr="Που θέλετε να αναζητήσετε;&#10;">
            <a:extLst>
              <a:ext uri="{FF2B5EF4-FFF2-40B4-BE49-F238E27FC236}">
                <a16:creationId xmlns:a16="http://schemas.microsoft.com/office/drawing/2014/main" id="{7A0BF5A2-0462-4CFA-A98B-D5D3A7DC336D}"/>
              </a:ext>
            </a:extLst>
          </xdr:cNvPr>
          <xdr:cNvSpPr txBox="1">
            <a:spLocks noChangeArrowheads="1"/>
          </xdr:cNvSpPr>
        </xdr:nvSpPr>
        <xdr:spPr bwMode="auto">
          <a:xfrm>
            <a:off x="4548181" y="3105150"/>
            <a:ext cx="984257"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Που θέλετε να αναζητήσετε;</a:t>
            </a:r>
          </a:p>
        </xdr:txBody>
      </xdr:sp>
      <xdr:sp macro="" textlink="">
        <xdr:nvSpPr>
          <xdr:cNvPr id="144" name="Κείμενο_κάτω_επεξήγησης_τύπου" descr="Θέλετε μια ακριβή ή κατά προσέγγιση αντιστοιχία;&#10;">
            <a:extLst>
              <a:ext uri="{FF2B5EF4-FFF2-40B4-BE49-F238E27FC236}">
                <a16:creationId xmlns:a16="http://schemas.microsoft.com/office/drawing/2014/main" id="{B53691DA-0A76-4040-8DEE-B27DBF05FE8C}"/>
              </a:ext>
            </a:extLst>
          </xdr:cNvPr>
          <xdr:cNvSpPr txBox="1">
            <a:spLocks noChangeArrowheads="1"/>
          </xdr:cNvSpPr>
        </xdr:nvSpPr>
        <xdr:spPr bwMode="auto">
          <a:xfrm>
            <a:off x="5653087" y="3105150"/>
            <a:ext cx="1200143"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Θέλετε μια ακριβή ή κατά προσέγγιση αντιστοιχία;</a:t>
            </a:r>
          </a:p>
        </xdr:txBody>
      </xdr:sp>
    </xdr:grpSp>
    <xdr:clientData/>
  </xdr:twoCellAnchor>
  <xdr:twoCellAnchor>
    <xdr:from>
      <xdr:col>2</xdr:col>
      <xdr:colOff>830184</xdr:colOff>
      <xdr:row>22</xdr:row>
      <xdr:rowOff>66674</xdr:rowOff>
    </xdr:from>
    <xdr:to>
      <xdr:col>8</xdr:col>
      <xdr:colOff>412238</xdr:colOff>
      <xdr:row>28</xdr:row>
      <xdr:rowOff>146779</xdr:rowOff>
    </xdr:to>
    <xdr:grpSp>
      <xdr:nvGrpSpPr>
        <xdr:cNvPr id="4" name="Ομάδα 3">
          <a:extLst>
            <a:ext uri="{FF2B5EF4-FFF2-40B4-BE49-F238E27FC236}">
              <a16:creationId xmlns:a16="http://schemas.microsoft.com/office/drawing/2014/main" id="{089FFE6E-D9A5-469F-8731-5F616E56C80F}"/>
            </a:ext>
          </a:extLst>
        </xdr:cNvPr>
        <xdr:cNvGrpSpPr/>
      </xdr:nvGrpSpPr>
      <xdr:grpSpPr>
        <a:xfrm>
          <a:off x="7202409" y="4829174"/>
          <a:ext cx="3868304" cy="1223105"/>
          <a:chOff x="7726284" y="4829174"/>
          <a:chExt cx="4158817" cy="1223105"/>
        </a:xfrm>
      </xdr:grpSpPr>
      <xdr:grpSp>
        <xdr:nvGrpSpPr>
          <xdr:cNvPr id="108" name="Ομάδα 107">
            <a:extLst>
              <a:ext uri="{FF2B5EF4-FFF2-40B4-BE49-F238E27FC236}">
                <a16:creationId xmlns:a16="http://schemas.microsoft.com/office/drawing/2014/main" id="{03EFBC7C-34AE-450B-A955-411C63A44A84}"/>
              </a:ext>
            </a:extLst>
          </xdr:cNvPr>
          <xdr:cNvGrpSpPr/>
        </xdr:nvGrpSpPr>
        <xdr:grpSpPr>
          <a:xfrm>
            <a:off x="7726284" y="5104177"/>
            <a:ext cx="4158817" cy="948102"/>
            <a:chOff x="6370551" y="2394314"/>
            <a:chExt cx="3243106" cy="948102"/>
          </a:xfrm>
        </xdr:grpSpPr>
        <xdr:sp macro="" textlink="">
          <xdr:nvSpPr>
            <xdr:cNvPr id="109" name="Βήμα" descr="EXPERIMENT&#10;Try selecting different items from the drop down lists. You'll see the result cells instantly update themselves with new values.&#10;">
              <a:extLst>
                <a:ext uri="{FF2B5EF4-FFF2-40B4-BE49-F238E27FC236}">
                  <a16:creationId xmlns:a16="http://schemas.microsoft.com/office/drawing/2014/main" id="{F058B804-367A-4D12-BA59-0970AFE733A6}"/>
                </a:ext>
              </a:extLst>
            </xdr:cNvPr>
            <xdr:cNvSpPr txBox="1"/>
          </xdr:nvSpPr>
          <xdr:spPr>
            <a:xfrm>
              <a:off x="6570375" y="2394314"/>
              <a:ext cx="3043282"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ΠΕΙΡΑΜΑ</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l" sz="1100" kern="0">
                  <a:solidFill>
                    <a:schemeClr val="bg2">
                      <a:lumMod val="25000"/>
                    </a:schemeClr>
                  </a:solidFill>
                  <a:latin typeface="+mn-lt"/>
                  <a:ea typeface="Segoe UI" pitchFamily="34" charset="0"/>
                  <a:cs typeface="Segoe UI Light" panose="020B0502040204020203" pitchFamily="34" charset="0"/>
                </a:rPr>
                <a:t>Δοκιμάστε να επιλέξετε</a:t>
              </a:r>
              <a:r>
                <a:rPr lang="el" sz="1100" kern="0" baseline="0">
                  <a:solidFill>
                    <a:schemeClr val="bg2">
                      <a:lumMod val="25000"/>
                    </a:schemeClr>
                  </a:solidFill>
                  <a:latin typeface="+mn-lt"/>
                  <a:ea typeface="Segoe UI" pitchFamily="34" charset="0"/>
                  <a:cs typeface="Segoe UI Light" panose="020B0502040204020203" pitchFamily="34" charset="0"/>
                </a:rPr>
                <a:t> διάφορα στοιχεία από τις αναπτυσσόμενες λίστες. Θα δείτε τα κελιά αποτελεσμάτων να ενημερώνονται άμεσα με τις νέες τιμές.</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pic>
          <xdr:nvPicPr>
            <xdr:cNvPr id="111" name="Γραφικό 96" descr="Φιάλη">
              <a:extLst>
                <a:ext uri="{FF2B5EF4-FFF2-40B4-BE49-F238E27FC236}">
                  <a16:creationId xmlns:a16="http://schemas.microsoft.com/office/drawing/2014/main" id="{567F3C53-03B1-43F2-BB49-70742F30BE0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370551" y="2499089"/>
              <a:ext cx="331088" cy="368300"/>
            </a:xfrm>
            <a:prstGeom prst="rect">
              <a:avLst/>
            </a:prstGeom>
          </xdr:spPr>
        </xdr:pic>
      </xdr:grpSp>
      <xdr:sp macro="" textlink="">
        <xdr:nvSpPr>
          <xdr:cNvPr id="71" name="Κάτω_άγκιστρο_τύπου">
            <a:extLst>
              <a:ext uri="{FF2B5EF4-FFF2-40B4-BE49-F238E27FC236}">
                <a16:creationId xmlns:a16="http://schemas.microsoft.com/office/drawing/2014/main" id="{7B63C257-0957-4E3A-BE00-93BDA82D9D53}"/>
              </a:ext>
            </a:extLst>
          </xdr:cNvPr>
          <xdr:cNvSpPr/>
        </xdr:nvSpPr>
        <xdr:spPr>
          <a:xfrm rot="16200000">
            <a:off x="8139115" y="4491036"/>
            <a:ext cx="219076" cy="895352"/>
          </a:xfrm>
          <a:prstGeom prst="leftBrace">
            <a:avLst/>
          </a:prstGeom>
          <a:ln w="12700">
            <a:solidFill>
              <a:srgbClr val="F4B183"/>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Fruit" displayName="tbl_Fruit" ref="Z2:Z6" totalsRowShown="0" headerRowDxfId="14" dataDxfId="13">
  <autoFilter ref="Z2:Z6" xr:uid="{00000000-0009-0000-0100-000001000000}"/>
  <tableColumns count="1">
    <tableColumn id="1" xr3:uid="{00000000-0010-0000-0000-000001000000}" name="Φρούτα" dataDxfId="12" dataCellStyle="ΓκριΚελί"/>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FruitType" displayName="tbl_FruitType" ref="AB2:AB4" totalsRowShown="0" headerRowDxfId="11" dataDxfId="10">
  <autoFilter ref="AB2:AB4" xr:uid="{00000000-0009-0000-0100-000002000000}"/>
  <tableColumns count="1">
    <tableColumn id="1" xr3:uid="{00000000-0010-0000-0100-000001000000}" name="Μήλα" dataDxfId="9" dataCellStyle="ΓκριΚελί"/>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FruitType4" displayName="tbl_FruitType4" ref="AD2:AD4" totalsRowShown="0" headerRowDxfId="8" dataDxfId="7">
  <autoFilter ref="AD2:AD4" xr:uid="{00000000-0009-0000-0100-000003000000}"/>
  <tableColumns count="1">
    <tableColumn id="1" xr3:uid="{00000000-0010-0000-0200-000001000000}" name="Πορτοκάλια" dataDxfId="6" dataCellStyle="ΓκριΚελί"/>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FruitType5" displayName="tbl_FruitType5" ref="AH2:AH4" totalsRowShown="0" headerRowDxfId="5" dataDxfId="4">
  <autoFilter ref="AH2:AH4" xr:uid="{00000000-0009-0000-0100-000004000000}"/>
  <tableColumns count="1">
    <tableColumn id="1" xr3:uid="{00000000-0010-0000-0300-000001000000}" name="Λεμόνια" dataDxfId="3" dataCellStyle="ΓκριΚελί"/>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FruitType6" displayName="tbl_FruitType6" ref="AF2:AF4" totalsRowShown="0" headerRowDxfId="2" dataDxfId="1">
  <autoFilter ref="AF2:AF4" xr:uid="{00000000-0009-0000-0100-000005000000}"/>
  <tableColumns count="1">
    <tableColumn id="1" xr3:uid="{00000000-0010-0000-0400-000001000000}" name="Μπανάνες" dataDxfId="0" dataCellStyle="ΓκριΚελί"/>
  </tableColumns>
  <tableStyleInfo name="TableStyleMedium2" showFirstColumn="0" showLastColumn="0" showRowStripes="1" showColumnStripes="0"/>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upport.office.com/el-GR/article/what-s-new-in-excel-for-office-365-5fdb9208-ff33-45b6-9e08-1f5cdb3a6c73?ui=el-GR&amp;rs=en-001&amp;ad=us" TargetMode="External"/><Relationship Id="rId1" Type="http://schemas.openxmlformats.org/officeDocument/2006/relationships/hyperlink" Target="https://techcommunity.microsoft.com/t5/excel/ct-p/excel_cat"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upport.office.com/en-us/article/IF-function-69AED7C9-4E8A-4755-A9BC-AA8BBFF73BE2"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showRowColHeaders="0" tabSelected="1" workbookViewId="0"/>
  </sheetViews>
  <sheetFormatPr defaultColWidth="11.140625" defaultRowHeight="20.25" customHeight="1"/>
  <cols>
    <col min="1" max="1" width="166" style="1" customWidth="1"/>
    <col min="2" max="2" width="3.5703125" style="1" customWidth="1"/>
    <col min="3" max="16384" width="11.140625" style="1"/>
  </cols>
  <sheetData>
    <row r="1" spans="1:1" ht="20.25" customHeight="1">
      <c r="A1" s="60"/>
    </row>
    <row r="2" spans="1:1" ht="102" customHeight="1">
      <c r="A2" s="60" t="s">
        <v>0</v>
      </c>
    </row>
    <row r="3" spans="1:1" ht="45">
      <c r="A3" s="2" t="s">
        <v>1</v>
      </c>
    </row>
    <row r="4" spans="1:1" ht="264" customHeight="1">
      <c r="A4" s="3" t="s">
        <v>2</v>
      </c>
    </row>
    <row r="5" spans="1:1" ht="20.25" customHeight="1">
      <c r="A5" s="2"/>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H124"/>
  <sheetViews>
    <sheetView showGridLines="0" workbookViewId="0">
      <selection activeCell="D17" sqref="D17"/>
    </sheetView>
  </sheetViews>
  <sheetFormatPr defaultColWidth="8.85546875" defaultRowHeight="15"/>
  <cols>
    <col min="1" max="1" width="12.7109375" style="9" customWidth="1"/>
    <col min="2" max="2" width="82.85546875" style="22" customWidth="1"/>
    <col min="3" max="3" width="12.7109375" style="18" customWidth="1"/>
    <col min="4" max="4" width="15.5703125" style="18" customWidth="1"/>
    <col min="5" max="5" width="14.7109375" style="18" customWidth="1"/>
    <col min="6" max="8" width="12.7109375" style="18" customWidth="1"/>
    <col min="9" max="25" width="8.85546875" style="18"/>
    <col min="26" max="26" width="8.85546875" style="18" hidden="1" customWidth="1"/>
    <col min="27" max="27" width="2.28515625" style="18" hidden="1" customWidth="1"/>
    <col min="28" max="28" width="11" style="18" hidden="1" customWidth="1"/>
    <col min="29" max="29" width="2.28515625" style="18" hidden="1" customWidth="1"/>
    <col min="30" max="30" width="11" style="18" hidden="1" customWidth="1"/>
    <col min="31" max="31" width="2.28515625" style="18" hidden="1" customWidth="1"/>
    <col min="32" max="32" width="11" style="18" hidden="1" customWidth="1"/>
    <col min="33" max="33" width="2.28515625" style="18" hidden="1" customWidth="1"/>
    <col min="34" max="34" width="11" style="18" hidden="1" customWidth="1"/>
    <col min="35" max="16384" width="8.85546875" style="18"/>
  </cols>
  <sheetData>
    <row r="1" spans="1:34" ht="60" customHeight="1">
      <c r="A1" s="25" t="s">
        <v>200</v>
      </c>
      <c r="B1" s="9"/>
      <c r="C1" s="68"/>
      <c r="D1" s="79"/>
      <c r="E1" s="79"/>
      <c r="F1" s="79"/>
      <c r="G1" s="79"/>
      <c r="H1" s="79"/>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15" customHeight="1">
      <c r="A2" s="25" t="s">
        <v>201</v>
      </c>
      <c r="B2" s="9"/>
      <c r="C2" s="7" t="s">
        <v>53</v>
      </c>
      <c r="D2" s="8" t="s">
        <v>69</v>
      </c>
      <c r="E2" s="38"/>
      <c r="F2" s="7" t="s">
        <v>53</v>
      </c>
      <c r="G2" s="7" t="s">
        <v>59</v>
      </c>
      <c r="H2" s="8" t="s">
        <v>69</v>
      </c>
      <c r="I2" s="36"/>
      <c r="J2" s="36"/>
      <c r="K2" s="36"/>
      <c r="L2" s="36"/>
      <c r="M2" s="36"/>
      <c r="N2" s="36"/>
      <c r="O2" s="36"/>
      <c r="P2" s="36"/>
      <c r="Q2" s="36"/>
      <c r="R2" s="36"/>
      <c r="S2" s="36"/>
      <c r="T2" s="36"/>
      <c r="U2" s="36"/>
      <c r="V2" s="36"/>
      <c r="W2" s="36"/>
      <c r="X2" s="36"/>
      <c r="Y2" s="36"/>
      <c r="Z2" s="7" t="s">
        <v>53</v>
      </c>
      <c r="AA2" s="36"/>
      <c r="AB2" s="7" t="s">
        <v>54</v>
      </c>
      <c r="AC2" s="36"/>
      <c r="AD2" s="7" t="s">
        <v>55</v>
      </c>
      <c r="AE2" s="36"/>
      <c r="AF2" s="7" t="s">
        <v>56</v>
      </c>
      <c r="AG2" s="36"/>
      <c r="AH2" s="7" t="s">
        <v>57</v>
      </c>
    </row>
    <row r="3" spans="1:34" ht="15" customHeight="1">
      <c r="A3" s="25" t="s">
        <v>280</v>
      </c>
      <c r="B3" s="9"/>
      <c r="C3" s="103" t="s">
        <v>54</v>
      </c>
      <c r="D3" s="104">
        <v>50</v>
      </c>
      <c r="E3" s="38"/>
      <c r="F3" s="103" t="s">
        <v>54</v>
      </c>
      <c r="G3" s="103" t="s">
        <v>231</v>
      </c>
      <c r="H3" s="104">
        <v>50</v>
      </c>
      <c r="I3" s="36"/>
      <c r="J3" s="36"/>
      <c r="K3" s="36"/>
      <c r="L3" s="36"/>
      <c r="M3" s="36"/>
      <c r="N3" s="36"/>
      <c r="O3" s="36"/>
      <c r="P3" s="36"/>
      <c r="Q3" s="36"/>
      <c r="R3" s="36"/>
      <c r="S3" s="36"/>
      <c r="T3" s="36"/>
      <c r="U3" s="36"/>
      <c r="V3" s="36"/>
      <c r="W3" s="36"/>
      <c r="X3" s="36"/>
      <c r="Y3" s="36"/>
      <c r="Z3" s="39" t="s">
        <v>54</v>
      </c>
      <c r="AA3" s="36"/>
      <c r="AB3" s="39" t="s">
        <v>231</v>
      </c>
      <c r="AC3" s="36"/>
      <c r="AD3" s="39" t="s">
        <v>232</v>
      </c>
      <c r="AE3" s="36"/>
      <c r="AF3" s="39" t="s">
        <v>233</v>
      </c>
      <c r="AG3" s="36"/>
      <c r="AH3" s="39" t="s">
        <v>234</v>
      </c>
    </row>
    <row r="4" spans="1:34" ht="15" customHeight="1">
      <c r="A4" s="26" t="s">
        <v>294</v>
      </c>
      <c r="B4" s="9"/>
      <c r="C4" s="103" t="s">
        <v>55</v>
      </c>
      <c r="D4" s="104">
        <v>20</v>
      </c>
      <c r="E4" s="38"/>
      <c r="F4" s="103" t="s">
        <v>55</v>
      </c>
      <c r="G4" s="103" t="s">
        <v>232</v>
      </c>
      <c r="H4" s="104">
        <v>20</v>
      </c>
      <c r="I4" s="36"/>
      <c r="J4" s="5"/>
      <c r="K4" s="5"/>
      <c r="L4" s="5"/>
      <c r="M4" s="5"/>
      <c r="N4" s="5"/>
      <c r="O4" s="36"/>
      <c r="P4" s="36"/>
      <c r="Q4" s="36"/>
      <c r="R4" s="36"/>
      <c r="S4" s="36"/>
      <c r="T4" s="36"/>
      <c r="U4" s="36"/>
      <c r="V4" s="36"/>
      <c r="W4" s="36"/>
      <c r="X4" s="36"/>
      <c r="Y4" s="36"/>
      <c r="Z4" s="39" t="s">
        <v>55</v>
      </c>
      <c r="AA4" s="36"/>
      <c r="AB4" s="39" t="s">
        <v>235</v>
      </c>
      <c r="AC4" s="36"/>
      <c r="AD4" s="39" t="s">
        <v>236</v>
      </c>
      <c r="AE4" s="36"/>
      <c r="AF4" s="39" t="s">
        <v>237</v>
      </c>
      <c r="AG4" s="36"/>
      <c r="AH4" s="39" t="s">
        <v>238</v>
      </c>
    </row>
    <row r="5" spans="1:34" s="20" customFormat="1" ht="15" customHeight="1">
      <c r="A5" s="25" t="s">
        <v>202</v>
      </c>
      <c r="B5" s="37"/>
      <c r="C5" s="103" t="s">
        <v>56</v>
      </c>
      <c r="D5" s="104">
        <v>60</v>
      </c>
      <c r="E5" s="38"/>
      <c r="F5" s="103" t="s">
        <v>56</v>
      </c>
      <c r="G5" s="103" t="s">
        <v>233</v>
      </c>
      <c r="H5" s="104">
        <v>60</v>
      </c>
      <c r="I5" s="36"/>
      <c r="J5" s="5"/>
      <c r="K5" s="19"/>
      <c r="L5" s="5"/>
      <c r="M5" s="5"/>
      <c r="N5" s="5"/>
      <c r="O5" s="36"/>
      <c r="P5" s="36"/>
      <c r="Q5" s="37"/>
      <c r="R5" s="37"/>
      <c r="S5" s="37"/>
      <c r="T5" s="37"/>
      <c r="U5" s="37"/>
      <c r="V5" s="37"/>
      <c r="W5" s="37"/>
      <c r="X5" s="37"/>
      <c r="Y5" s="37"/>
      <c r="Z5" s="39" t="s">
        <v>56</v>
      </c>
      <c r="AA5" s="37"/>
      <c r="AB5" s="37"/>
      <c r="AC5" s="37"/>
      <c r="AD5" s="37"/>
      <c r="AE5" s="37"/>
      <c r="AF5" s="37"/>
      <c r="AG5" s="37"/>
      <c r="AH5" s="37"/>
    </row>
    <row r="6" spans="1:34" s="20" customFormat="1" ht="15" customHeight="1">
      <c r="A6" s="25" t="s">
        <v>203</v>
      </c>
      <c r="B6" s="37"/>
      <c r="C6" s="103" t="s">
        <v>57</v>
      </c>
      <c r="D6" s="104">
        <v>40</v>
      </c>
      <c r="E6" s="38"/>
      <c r="F6" s="103" t="s">
        <v>57</v>
      </c>
      <c r="G6" s="103" t="s">
        <v>234</v>
      </c>
      <c r="H6" s="104">
        <v>40</v>
      </c>
      <c r="I6" s="36"/>
      <c r="J6" s="36"/>
      <c r="K6" s="36"/>
      <c r="L6" s="36"/>
      <c r="M6" s="36"/>
      <c r="N6" s="5"/>
      <c r="O6" s="36"/>
      <c r="P6" s="36"/>
      <c r="Q6" s="37"/>
      <c r="R6" s="37"/>
      <c r="S6" s="37"/>
      <c r="T6" s="37"/>
      <c r="U6" s="37"/>
      <c r="V6" s="37"/>
      <c r="W6" s="37"/>
      <c r="X6" s="37"/>
      <c r="Y6" s="37"/>
      <c r="Z6" s="39" t="s">
        <v>57</v>
      </c>
      <c r="AA6" s="37"/>
      <c r="AB6" s="37"/>
      <c r="AC6" s="37"/>
      <c r="AD6" s="37"/>
      <c r="AE6" s="37"/>
      <c r="AF6" s="37"/>
      <c r="AG6" s="37"/>
      <c r="AH6" s="37"/>
    </row>
    <row r="7" spans="1:34" s="20" customFormat="1" ht="15" customHeight="1">
      <c r="A7" s="25" t="s">
        <v>204</v>
      </c>
      <c r="B7" s="37"/>
      <c r="C7" s="103" t="s">
        <v>54</v>
      </c>
      <c r="D7" s="104">
        <v>50</v>
      </c>
      <c r="E7" s="38"/>
      <c r="F7" s="103" t="s">
        <v>54</v>
      </c>
      <c r="G7" s="103" t="s">
        <v>235</v>
      </c>
      <c r="H7" s="104">
        <v>50</v>
      </c>
      <c r="I7" s="37"/>
      <c r="J7" s="37"/>
      <c r="K7" s="37"/>
      <c r="L7" s="37"/>
      <c r="M7" s="37"/>
      <c r="N7" s="5"/>
      <c r="O7" s="37"/>
      <c r="P7" s="37"/>
      <c r="Q7" s="37"/>
      <c r="R7" s="37"/>
      <c r="S7" s="37"/>
      <c r="T7" s="37"/>
      <c r="U7" s="37"/>
      <c r="V7" s="37"/>
      <c r="W7" s="37"/>
      <c r="X7" s="37"/>
      <c r="Y7" s="37"/>
      <c r="Z7" s="37"/>
      <c r="AA7" s="37"/>
      <c r="AB7" s="37"/>
      <c r="AC7" s="37"/>
      <c r="AD7" s="37"/>
      <c r="AE7" s="37"/>
      <c r="AF7" s="37"/>
      <c r="AG7" s="37"/>
      <c r="AH7" s="37"/>
    </row>
    <row r="8" spans="1:34" s="20" customFormat="1" ht="15" customHeight="1">
      <c r="A8" s="27" t="s">
        <v>281</v>
      </c>
      <c r="B8" s="37"/>
      <c r="C8" s="103" t="s">
        <v>55</v>
      </c>
      <c r="D8" s="104">
        <v>20</v>
      </c>
      <c r="E8" s="38"/>
      <c r="F8" s="103" t="s">
        <v>55</v>
      </c>
      <c r="G8" s="103" t="s">
        <v>236</v>
      </c>
      <c r="H8" s="104">
        <v>20</v>
      </c>
      <c r="I8" s="37"/>
      <c r="J8" s="37"/>
      <c r="K8" s="37"/>
      <c r="L8" s="37"/>
      <c r="M8" s="37"/>
      <c r="N8" s="5"/>
      <c r="O8" s="37"/>
      <c r="P8" s="37"/>
      <c r="Q8" s="37"/>
      <c r="R8" s="37"/>
      <c r="S8" s="37"/>
      <c r="T8" s="37"/>
      <c r="U8" s="37"/>
      <c r="V8" s="37"/>
      <c r="W8" s="37"/>
      <c r="X8" s="37"/>
      <c r="Y8" s="37"/>
      <c r="Z8" s="37"/>
      <c r="AA8" s="37"/>
      <c r="AB8" s="37"/>
      <c r="AC8" s="37"/>
      <c r="AD8" s="37"/>
      <c r="AE8" s="37"/>
      <c r="AF8" s="37"/>
      <c r="AG8" s="37"/>
      <c r="AH8" s="37"/>
    </row>
    <row r="9" spans="1:34" s="20" customFormat="1" ht="15" customHeight="1">
      <c r="A9" s="26" t="s">
        <v>282</v>
      </c>
      <c r="B9" s="37"/>
      <c r="C9" s="103" t="s">
        <v>56</v>
      </c>
      <c r="D9" s="104">
        <v>60</v>
      </c>
      <c r="E9" s="38"/>
      <c r="F9" s="103" t="s">
        <v>56</v>
      </c>
      <c r="G9" s="103" t="s">
        <v>237</v>
      </c>
      <c r="H9" s="104">
        <v>60</v>
      </c>
      <c r="I9" s="37"/>
      <c r="J9" s="37"/>
      <c r="K9" s="37"/>
      <c r="L9" s="37"/>
      <c r="M9" s="37"/>
      <c r="N9" s="5"/>
      <c r="O9" s="37"/>
      <c r="P9" s="37"/>
      <c r="Q9" s="37"/>
      <c r="R9" s="37"/>
      <c r="S9" s="37"/>
      <c r="T9" s="37"/>
      <c r="U9" s="37"/>
      <c r="V9" s="37"/>
      <c r="W9" s="37"/>
      <c r="X9" s="37"/>
      <c r="Y9" s="37"/>
      <c r="Z9" s="37"/>
      <c r="AA9" s="37"/>
      <c r="AB9" s="37"/>
      <c r="AC9" s="37"/>
      <c r="AD9" s="37"/>
      <c r="AE9" s="37"/>
      <c r="AF9" s="37"/>
      <c r="AG9" s="37"/>
      <c r="AH9" s="37"/>
    </row>
    <row r="10" spans="1:34" s="20" customFormat="1" ht="15" customHeight="1">
      <c r="A10" s="25" t="s">
        <v>205</v>
      </c>
      <c r="B10" s="37"/>
      <c r="C10" s="103" t="s">
        <v>57</v>
      </c>
      <c r="D10" s="104">
        <v>40</v>
      </c>
      <c r="E10" s="38"/>
      <c r="F10" s="103" t="s">
        <v>57</v>
      </c>
      <c r="G10" s="103" t="s">
        <v>238</v>
      </c>
      <c r="H10" s="104">
        <v>40</v>
      </c>
      <c r="I10" s="37"/>
      <c r="J10" s="5"/>
      <c r="K10" s="5"/>
      <c r="L10" s="5"/>
      <c r="M10" s="5"/>
      <c r="N10" s="5"/>
      <c r="O10" s="37"/>
      <c r="P10" s="37"/>
      <c r="Q10" s="37"/>
      <c r="R10" s="37"/>
      <c r="S10" s="37"/>
      <c r="T10" s="37"/>
      <c r="U10" s="37"/>
      <c r="V10" s="37"/>
      <c r="W10" s="37"/>
      <c r="X10" s="37"/>
      <c r="Y10" s="37"/>
      <c r="Z10" s="37"/>
      <c r="AA10" s="37"/>
      <c r="AB10" s="37"/>
      <c r="AC10" s="37"/>
      <c r="AD10" s="37"/>
      <c r="AE10" s="37"/>
      <c r="AF10" s="37"/>
      <c r="AG10" s="37"/>
      <c r="AH10" s="37"/>
    </row>
    <row r="11" spans="1:34" s="20" customFormat="1" ht="15" customHeight="1">
      <c r="A11" s="25" t="s">
        <v>206</v>
      </c>
      <c r="B11" s="37"/>
      <c r="C11" s="103" t="s">
        <v>54</v>
      </c>
      <c r="D11" s="104">
        <v>50</v>
      </c>
      <c r="E11" s="38"/>
      <c r="F11" s="103" t="s">
        <v>54</v>
      </c>
      <c r="G11" s="103" t="s">
        <v>235</v>
      </c>
      <c r="H11" s="104">
        <v>50</v>
      </c>
      <c r="I11" s="37"/>
      <c r="J11" s="42"/>
      <c r="K11" s="10"/>
      <c r="L11" s="5"/>
      <c r="M11" s="5"/>
      <c r="N11" s="5"/>
      <c r="O11" s="37"/>
      <c r="P11" s="37"/>
      <c r="Q11" s="37"/>
      <c r="R11" s="37"/>
      <c r="S11" s="37"/>
      <c r="T11" s="37"/>
      <c r="U11" s="37"/>
      <c r="V11" s="37"/>
      <c r="W11" s="37"/>
      <c r="X11" s="37"/>
      <c r="Y11" s="37"/>
      <c r="Z11" s="37"/>
      <c r="AA11" s="37"/>
      <c r="AB11" s="37"/>
      <c r="AC11" s="37"/>
      <c r="AD11" s="37"/>
      <c r="AE11" s="37"/>
      <c r="AF11" s="37"/>
      <c r="AG11" s="37"/>
      <c r="AH11" s="37"/>
    </row>
    <row r="12" spans="1:34" s="20" customFormat="1" ht="15" customHeight="1">
      <c r="A12" s="25" t="s">
        <v>207</v>
      </c>
      <c r="B12" s="37"/>
      <c r="C12" s="103" t="s">
        <v>55</v>
      </c>
      <c r="D12" s="104">
        <v>20</v>
      </c>
      <c r="E12" s="38"/>
      <c r="F12" s="103" t="s">
        <v>55</v>
      </c>
      <c r="G12" s="103" t="s">
        <v>236</v>
      </c>
      <c r="H12" s="104">
        <v>20</v>
      </c>
      <c r="I12" s="37"/>
      <c r="J12" s="42"/>
      <c r="K12" s="6"/>
      <c r="L12" s="5"/>
      <c r="M12" s="5"/>
      <c r="N12" s="5"/>
      <c r="O12" s="37"/>
      <c r="P12" s="37"/>
      <c r="Q12" s="37"/>
      <c r="R12" s="37"/>
      <c r="S12" s="37"/>
      <c r="T12" s="37"/>
      <c r="U12" s="37"/>
      <c r="V12" s="37"/>
      <c r="W12" s="37"/>
      <c r="X12" s="37"/>
      <c r="Y12" s="37"/>
      <c r="Z12" s="37"/>
      <c r="AA12" s="37"/>
      <c r="AB12" s="37"/>
      <c r="AC12" s="37"/>
      <c r="AD12" s="37"/>
      <c r="AE12" s="37"/>
      <c r="AF12" s="37"/>
      <c r="AG12" s="37"/>
      <c r="AH12" s="37"/>
    </row>
    <row r="13" spans="1:34" s="20" customFormat="1" ht="15" customHeight="1">
      <c r="A13" s="27" t="s">
        <v>208</v>
      </c>
      <c r="B13" s="37"/>
      <c r="C13" s="103" t="s">
        <v>56</v>
      </c>
      <c r="D13" s="104">
        <v>60</v>
      </c>
      <c r="E13" s="38"/>
      <c r="F13" s="103" t="s">
        <v>56</v>
      </c>
      <c r="G13" s="103" t="s">
        <v>233</v>
      </c>
      <c r="H13" s="104">
        <v>60</v>
      </c>
      <c r="I13" s="37"/>
      <c r="J13" s="42"/>
      <c r="K13" s="6"/>
      <c r="L13" s="5"/>
      <c r="M13" s="5"/>
      <c r="N13" s="5"/>
      <c r="O13" s="37"/>
      <c r="P13" s="37"/>
      <c r="Q13" s="37"/>
      <c r="R13" s="37"/>
      <c r="S13" s="37"/>
      <c r="T13" s="37"/>
      <c r="U13" s="37"/>
      <c r="V13" s="37"/>
      <c r="W13" s="37"/>
      <c r="X13" s="37"/>
      <c r="Y13" s="37"/>
      <c r="Z13" s="37"/>
      <c r="AA13" s="37"/>
      <c r="AB13" s="37"/>
      <c r="AC13" s="37"/>
      <c r="AD13" s="37"/>
      <c r="AE13" s="37"/>
      <c r="AF13" s="37"/>
      <c r="AG13" s="37"/>
      <c r="AH13" s="37"/>
    </row>
    <row r="14" spans="1:34" s="20" customFormat="1" ht="15" customHeight="1">
      <c r="A14" s="26" t="s">
        <v>209</v>
      </c>
      <c r="B14" s="37"/>
      <c r="C14" s="103" t="s">
        <v>57</v>
      </c>
      <c r="D14" s="104">
        <v>40</v>
      </c>
      <c r="E14" s="38"/>
      <c r="F14" s="103" t="s">
        <v>57</v>
      </c>
      <c r="G14" s="103" t="s">
        <v>238</v>
      </c>
      <c r="H14" s="104">
        <v>40</v>
      </c>
      <c r="I14" s="37"/>
      <c r="J14" s="42"/>
      <c r="K14" s="43"/>
      <c r="L14" s="5"/>
      <c r="M14" s="5"/>
      <c r="N14" s="5"/>
      <c r="O14" s="37"/>
      <c r="P14" s="37"/>
      <c r="Q14" s="37"/>
      <c r="R14" s="37"/>
      <c r="S14" s="37"/>
      <c r="T14" s="37"/>
      <c r="U14" s="37"/>
      <c r="V14" s="37"/>
      <c r="W14" s="37"/>
      <c r="X14" s="37"/>
      <c r="Y14" s="37"/>
      <c r="Z14" s="37"/>
      <c r="AA14" s="37"/>
      <c r="AB14" s="37"/>
      <c r="AC14" s="37"/>
      <c r="AD14" s="37"/>
      <c r="AE14" s="37"/>
      <c r="AF14" s="37"/>
      <c r="AG14" s="37"/>
      <c r="AH14" s="37"/>
    </row>
    <row r="15" spans="1:34" s="20" customFormat="1" ht="15" customHeight="1">
      <c r="A15" s="27" t="s">
        <v>210</v>
      </c>
      <c r="B15" s="37"/>
      <c r="C15" s="21"/>
      <c r="D15" s="21"/>
      <c r="E15" s="21"/>
      <c r="F15" s="21"/>
      <c r="G15" s="21"/>
      <c r="H15" s="21"/>
      <c r="I15" s="37"/>
      <c r="J15" s="42"/>
      <c r="K15" s="44"/>
      <c r="L15" s="5"/>
      <c r="M15" s="5"/>
      <c r="N15" s="5"/>
      <c r="O15" s="37"/>
      <c r="P15" s="37"/>
      <c r="Q15" s="37"/>
      <c r="R15" s="37"/>
      <c r="S15" s="37"/>
      <c r="T15" s="37"/>
      <c r="U15" s="37"/>
      <c r="V15" s="37"/>
      <c r="W15" s="37"/>
      <c r="X15" s="37"/>
      <c r="Y15" s="37"/>
      <c r="Z15" s="37"/>
      <c r="AA15" s="37"/>
      <c r="AB15" s="37"/>
      <c r="AC15" s="37"/>
      <c r="AD15" s="37"/>
      <c r="AE15" s="37"/>
      <c r="AF15" s="37"/>
      <c r="AG15" s="37"/>
      <c r="AH15" s="37"/>
    </row>
    <row r="16" spans="1:34" s="20" customFormat="1" ht="15" customHeight="1" thickBot="1">
      <c r="A16" s="25" t="s">
        <v>11</v>
      </c>
      <c r="B16" s="37"/>
      <c r="C16" s="37" t="s">
        <v>53</v>
      </c>
      <c r="D16" s="23" t="s">
        <v>229</v>
      </c>
      <c r="E16" s="38"/>
      <c r="F16" s="37" t="s">
        <v>53</v>
      </c>
      <c r="G16" s="37" t="s">
        <v>59</v>
      </c>
      <c r="H16" s="23" t="s">
        <v>240</v>
      </c>
      <c r="I16" s="37"/>
      <c r="J16" s="42"/>
      <c r="K16" s="10"/>
      <c r="L16" s="5"/>
      <c r="M16" s="5"/>
      <c r="N16" s="5"/>
      <c r="O16" s="37"/>
      <c r="P16" s="37"/>
      <c r="Q16" s="37"/>
      <c r="R16" s="37"/>
      <c r="S16" s="37"/>
      <c r="T16" s="37"/>
      <c r="U16" s="37"/>
      <c r="V16" s="37"/>
      <c r="W16" s="37"/>
      <c r="X16" s="37"/>
      <c r="Y16" s="37"/>
      <c r="Z16" s="37"/>
      <c r="AA16" s="37"/>
      <c r="AB16" s="37"/>
      <c r="AC16" s="37"/>
      <c r="AD16" s="37"/>
      <c r="AE16" s="37"/>
      <c r="AF16" s="37"/>
      <c r="AG16" s="37"/>
      <c r="AH16" s="37"/>
    </row>
    <row r="17" spans="1:34" s="20" customFormat="1" ht="15" customHeight="1" thickTop="1" thickBot="1">
      <c r="A17" s="25" t="s">
        <v>12</v>
      </c>
      <c r="B17" s="37"/>
      <c r="C17" s="45" t="s">
        <v>54</v>
      </c>
      <c r="D17" s="46"/>
      <c r="E17" s="38"/>
      <c r="F17" s="45" t="s">
        <v>55</v>
      </c>
      <c r="G17" s="45" t="s">
        <v>232</v>
      </c>
      <c r="H17" s="41"/>
      <c r="I17" s="37"/>
      <c r="J17" s="47"/>
      <c r="K17" s="6"/>
      <c r="L17" s="5"/>
      <c r="M17" s="5"/>
      <c r="N17" s="5"/>
      <c r="O17" s="37"/>
      <c r="P17" s="37"/>
      <c r="Q17" s="37"/>
      <c r="R17" s="37"/>
      <c r="S17" s="37"/>
      <c r="T17" s="37"/>
      <c r="U17" s="37"/>
      <c r="V17" s="37"/>
      <c r="W17" s="37"/>
      <c r="X17" s="37"/>
      <c r="Y17" s="37"/>
      <c r="Z17" s="37"/>
      <c r="AA17" s="37"/>
      <c r="AB17" s="37"/>
      <c r="AC17" s="37"/>
      <c r="AD17" s="37"/>
      <c r="AE17" s="37"/>
      <c r="AF17" s="37"/>
      <c r="AG17" s="37"/>
      <c r="AH17" s="37"/>
    </row>
    <row r="18" spans="1:34" s="20" customFormat="1" ht="15" customHeight="1" thickTop="1">
      <c r="A18" s="25" t="s">
        <v>211</v>
      </c>
      <c r="B18" s="37"/>
      <c r="C18" s="37"/>
      <c r="D18" s="37"/>
      <c r="E18" s="38"/>
      <c r="F18" s="37"/>
      <c r="G18" s="37"/>
      <c r="H18" s="37"/>
      <c r="I18" s="37"/>
      <c r="J18" s="42"/>
      <c r="K18" s="43"/>
      <c r="L18" s="5"/>
      <c r="M18" s="5"/>
      <c r="N18" s="5"/>
      <c r="O18" s="37"/>
      <c r="P18" s="37"/>
      <c r="Q18" s="37"/>
      <c r="R18" s="37"/>
      <c r="S18" s="37"/>
      <c r="T18" s="37"/>
      <c r="U18" s="37"/>
      <c r="V18" s="37"/>
      <c r="W18" s="37"/>
      <c r="X18" s="37"/>
      <c r="Y18" s="37"/>
      <c r="Z18" s="37"/>
      <c r="AA18" s="37"/>
      <c r="AB18" s="37"/>
      <c r="AC18" s="37"/>
      <c r="AD18" s="37"/>
      <c r="AE18" s="37"/>
      <c r="AF18" s="37"/>
      <c r="AG18" s="37"/>
      <c r="AH18" s="37"/>
    </row>
    <row r="19" spans="1:34" s="20" customFormat="1" ht="15" customHeight="1">
      <c r="A19" s="25" t="s">
        <v>212</v>
      </c>
      <c r="B19" s="37"/>
      <c r="C19" s="1"/>
      <c r="D19" s="1"/>
      <c r="E19" s="1"/>
      <c r="F19" s="1"/>
      <c r="G19" s="1"/>
      <c r="H19" s="1"/>
      <c r="I19" s="37"/>
      <c r="J19" s="42"/>
      <c r="K19" s="44"/>
      <c r="L19" s="5"/>
      <c r="M19" s="5"/>
      <c r="N19" s="37"/>
      <c r="O19" s="37"/>
      <c r="P19" s="37"/>
      <c r="Q19" s="37"/>
      <c r="R19" s="37"/>
      <c r="S19" s="37"/>
      <c r="T19" s="37"/>
      <c r="U19" s="37"/>
      <c r="V19" s="37"/>
      <c r="W19" s="37"/>
      <c r="X19" s="37"/>
      <c r="Y19" s="37"/>
      <c r="Z19" s="37"/>
      <c r="AA19" s="37"/>
      <c r="AB19" s="37"/>
      <c r="AC19" s="37"/>
      <c r="AD19" s="37"/>
      <c r="AE19" s="37"/>
      <c r="AF19" s="37"/>
      <c r="AG19" s="37"/>
      <c r="AH19" s="37"/>
    </row>
    <row r="20" spans="1:34" s="20" customFormat="1" ht="15" customHeight="1">
      <c r="A20" s="25" t="s">
        <v>283</v>
      </c>
      <c r="B20" s="37"/>
      <c r="C20" s="1"/>
      <c r="D20" s="1"/>
      <c r="E20" s="1"/>
      <c r="F20" s="1"/>
      <c r="G20" s="1"/>
      <c r="H20" s="1"/>
      <c r="I20" s="37"/>
      <c r="J20" s="47"/>
      <c r="K20" s="10"/>
      <c r="L20" s="37"/>
      <c r="M20" s="5"/>
      <c r="N20" s="37"/>
      <c r="O20" s="37"/>
      <c r="P20" s="37"/>
      <c r="Q20" s="37"/>
      <c r="R20" s="37"/>
      <c r="S20" s="37"/>
      <c r="T20" s="37"/>
      <c r="U20" s="37"/>
      <c r="V20" s="37"/>
      <c r="W20" s="37"/>
      <c r="X20" s="37"/>
      <c r="Y20" s="37"/>
      <c r="Z20" s="37"/>
      <c r="AA20" s="37"/>
      <c r="AB20" s="37"/>
      <c r="AC20" s="37"/>
      <c r="AD20" s="37"/>
      <c r="AE20" s="37"/>
      <c r="AF20" s="37"/>
      <c r="AG20" s="37"/>
      <c r="AH20" s="37"/>
    </row>
    <row r="21" spans="1:34" s="20" customFormat="1" ht="15" customHeight="1">
      <c r="A21" s="26" t="s">
        <v>284</v>
      </c>
      <c r="B21" s="37"/>
      <c r="C21" s="1"/>
      <c r="D21" s="1"/>
      <c r="E21" s="1"/>
      <c r="F21" s="1"/>
      <c r="G21" s="1"/>
      <c r="H21" s="1"/>
      <c r="I21" s="37"/>
      <c r="J21" s="47"/>
      <c r="K21" s="6"/>
      <c r="L21" s="37"/>
      <c r="M21" s="5"/>
      <c r="N21" s="37"/>
      <c r="O21" s="37"/>
      <c r="P21" s="37"/>
      <c r="Q21" s="37"/>
      <c r="R21" s="37"/>
      <c r="S21" s="37"/>
      <c r="T21" s="37"/>
      <c r="U21" s="37"/>
      <c r="V21" s="37"/>
      <c r="W21" s="37"/>
      <c r="X21" s="37"/>
      <c r="Y21" s="37"/>
      <c r="Z21" s="37"/>
      <c r="AA21" s="37"/>
      <c r="AB21" s="37"/>
      <c r="AC21" s="37"/>
      <c r="AD21" s="37"/>
      <c r="AE21" s="37"/>
      <c r="AF21" s="37"/>
      <c r="AG21" s="37"/>
      <c r="AH21" s="37"/>
    </row>
    <row r="22" spans="1:34" s="20" customFormat="1" ht="15" customHeight="1">
      <c r="A22" s="25" t="s">
        <v>202</v>
      </c>
      <c r="B22" s="37"/>
      <c r="C22" s="1"/>
      <c r="D22" s="1"/>
      <c r="E22" s="1"/>
      <c r="F22" s="1"/>
      <c r="G22" s="1"/>
      <c r="H22" s="1"/>
      <c r="I22" s="37"/>
      <c r="J22" s="36"/>
      <c r="K22" s="6"/>
      <c r="L22" s="48"/>
      <c r="M22" s="5"/>
      <c r="N22" s="37"/>
      <c r="O22" s="37"/>
      <c r="P22" s="37"/>
      <c r="Q22" s="37"/>
      <c r="R22" s="37"/>
      <c r="S22" s="37"/>
      <c r="T22" s="37"/>
      <c r="U22" s="37"/>
      <c r="V22" s="37"/>
      <c r="W22" s="37"/>
      <c r="X22" s="37"/>
      <c r="Y22" s="37"/>
      <c r="Z22" s="37"/>
      <c r="AA22" s="37"/>
      <c r="AB22" s="37"/>
      <c r="AC22" s="37"/>
      <c r="AD22" s="37"/>
      <c r="AE22" s="37"/>
      <c r="AF22" s="37"/>
      <c r="AG22" s="37"/>
      <c r="AH22" s="37"/>
    </row>
    <row r="23" spans="1:34" s="20" customFormat="1" ht="15" customHeight="1">
      <c r="A23" s="25" t="s">
        <v>203</v>
      </c>
      <c r="B23" s="37"/>
      <c r="C23" s="1"/>
      <c r="D23" s="1"/>
      <c r="E23" s="1"/>
      <c r="F23" s="1"/>
      <c r="G23" s="1"/>
      <c r="H23" s="1"/>
      <c r="I23" s="37"/>
      <c r="J23" s="36"/>
      <c r="K23" s="49"/>
      <c r="L23" s="48"/>
      <c r="M23" s="5"/>
      <c r="N23" s="37"/>
      <c r="O23" s="37"/>
      <c r="P23" s="37"/>
      <c r="Q23" s="37"/>
      <c r="R23" s="37"/>
      <c r="S23" s="37"/>
      <c r="T23" s="37"/>
      <c r="U23" s="37"/>
      <c r="V23" s="37"/>
      <c r="W23" s="37"/>
      <c r="X23" s="37"/>
      <c r="Y23" s="37"/>
      <c r="Z23" s="37"/>
      <c r="AA23" s="37"/>
      <c r="AB23" s="37"/>
      <c r="AC23" s="37"/>
      <c r="AD23" s="37"/>
      <c r="AE23" s="37"/>
      <c r="AF23" s="37"/>
      <c r="AG23" s="37"/>
      <c r="AH23" s="37"/>
    </row>
    <row r="24" spans="1:34" s="20" customFormat="1" ht="15" customHeight="1">
      <c r="A24" s="27" t="s">
        <v>285</v>
      </c>
      <c r="B24" s="37"/>
      <c r="C24" s="1"/>
      <c r="D24" s="1"/>
      <c r="E24" s="1"/>
      <c r="F24" s="1"/>
      <c r="G24" s="1"/>
      <c r="H24" s="1"/>
      <c r="I24" s="37"/>
      <c r="J24" s="36"/>
      <c r="K24" s="37"/>
      <c r="L24" s="48"/>
      <c r="M24" s="5"/>
      <c r="N24" s="37"/>
      <c r="O24" s="37"/>
      <c r="P24" s="37"/>
      <c r="Q24" s="37"/>
      <c r="R24" s="37"/>
      <c r="S24" s="37"/>
      <c r="T24" s="37"/>
      <c r="U24" s="37"/>
      <c r="V24" s="37"/>
      <c r="W24" s="37"/>
      <c r="X24" s="37"/>
      <c r="Y24" s="37"/>
      <c r="Z24" s="37"/>
      <c r="AA24" s="37"/>
      <c r="AB24" s="37"/>
      <c r="AC24" s="37"/>
      <c r="AD24" s="37"/>
      <c r="AE24" s="37"/>
      <c r="AF24" s="37"/>
      <c r="AG24" s="37"/>
      <c r="AH24" s="36"/>
    </row>
    <row r="25" spans="1:34" s="20" customFormat="1" ht="15" customHeight="1">
      <c r="A25" s="26" t="s">
        <v>286</v>
      </c>
      <c r="B25" s="37"/>
      <c r="C25" s="1"/>
      <c r="D25" s="1"/>
      <c r="E25" s="1"/>
      <c r="F25" s="1"/>
      <c r="G25" s="1"/>
      <c r="H25" s="1"/>
      <c r="I25" s="37"/>
      <c r="J25" s="36"/>
      <c r="K25" s="37"/>
      <c r="L25" s="48"/>
      <c r="M25" s="5"/>
      <c r="N25" s="37"/>
      <c r="O25" s="37"/>
      <c r="P25" s="37"/>
      <c r="Q25" s="37"/>
      <c r="R25" s="37"/>
      <c r="S25" s="37"/>
      <c r="T25" s="37"/>
      <c r="U25" s="37"/>
      <c r="V25" s="37"/>
      <c r="W25" s="37"/>
      <c r="X25" s="37"/>
      <c r="Y25" s="37"/>
      <c r="Z25" s="37"/>
      <c r="AA25" s="37"/>
      <c r="AB25" s="37"/>
      <c r="AC25" s="37"/>
      <c r="AD25" s="37"/>
      <c r="AE25" s="37"/>
      <c r="AF25" s="37"/>
      <c r="AG25" s="37"/>
      <c r="AH25" s="36"/>
    </row>
    <row r="26" spans="1:34" s="20" customFormat="1" ht="15" customHeight="1">
      <c r="A26" s="25" t="s">
        <v>213</v>
      </c>
      <c r="B26" s="37"/>
      <c r="C26" s="1"/>
      <c r="D26" s="1"/>
      <c r="E26" s="1"/>
      <c r="F26" s="1"/>
      <c r="G26" s="1"/>
      <c r="H26" s="1"/>
      <c r="I26" s="37"/>
      <c r="J26" s="36"/>
      <c r="K26" s="37"/>
      <c r="L26" s="48"/>
      <c r="M26" s="5"/>
      <c r="N26" s="37"/>
      <c r="O26" s="37"/>
      <c r="P26" s="37"/>
      <c r="Q26" s="37"/>
      <c r="R26" s="37"/>
      <c r="S26" s="37"/>
      <c r="T26" s="37"/>
      <c r="U26" s="37"/>
      <c r="V26" s="37"/>
      <c r="W26" s="37"/>
      <c r="X26" s="37"/>
      <c r="Y26" s="37"/>
      <c r="Z26" s="37"/>
      <c r="AA26" s="37"/>
      <c r="AB26" s="37"/>
      <c r="AC26" s="37"/>
      <c r="AD26" s="37"/>
      <c r="AE26" s="37"/>
      <c r="AF26" s="37"/>
      <c r="AG26" s="37"/>
      <c r="AH26" s="36"/>
    </row>
    <row r="27" spans="1:34" s="20" customFormat="1" ht="15" customHeight="1">
      <c r="A27" s="25" t="s">
        <v>207</v>
      </c>
      <c r="B27" s="37"/>
      <c r="C27" s="1"/>
      <c r="D27" s="1"/>
      <c r="E27" s="1"/>
      <c r="F27" s="1"/>
      <c r="G27" s="1"/>
      <c r="H27" s="1"/>
      <c r="I27" s="37"/>
      <c r="J27" s="36"/>
      <c r="K27" s="37"/>
      <c r="L27" s="48"/>
      <c r="M27" s="5"/>
      <c r="N27" s="37"/>
      <c r="O27" s="37"/>
      <c r="P27" s="37"/>
      <c r="Q27" s="37"/>
      <c r="R27" s="37"/>
      <c r="S27" s="37"/>
      <c r="T27" s="37"/>
      <c r="U27" s="37"/>
      <c r="V27" s="37"/>
      <c r="W27" s="37"/>
      <c r="X27" s="37"/>
      <c r="Y27" s="37"/>
      <c r="Z27" s="37"/>
      <c r="AA27" s="37"/>
      <c r="AB27" s="37"/>
      <c r="AC27" s="37"/>
      <c r="AD27" s="37"/>
      <c r="AE27" s="37"/>
      <c r="AF27" s="37"/>
      <c r="AG27" s="37"/>
      <c r="AH27" s="36"/>
    </row>
    <row r="28" spans="1:34" s="20" customFormat="1" ht="15" customHeight="1">
      <c r="A28" s="25" t="s">
        <v>214</v>
      </c>
      <c r="B28" s="37"/>
      <c r="C28" s="1"/>
      <c r="D28" s="1"/>
      <c r="E28" s="1"/>
      <c r="F28" s="1"/>
      <c r="G28" s="1"/>
      <c r="H28" s="1"/>
      <c r="I28" s="37"/>
      <c r="J28" s="36"/>
      <c r="K28" s="37"/>
      <c r="L28" s="48"/>
      <c r="M28" s="37"/>
      <c r="N28" s="37"/>
      <c r="O28" s="37"/>
      <c r="P28" s="37"/>
      <c r="Q28" s="37"/>
      <c r="R28" s="37"/>
      <c r="S28" s="37"/>
      <c r="T28" s="37"/>
      <c r="U28" s="37"/>
      <c r="V28" s="37"/>
      <c r="W28" s="37"/>
      <c r="X28" s="37"/>
      <c r="Y28" s="37"/>
      <c r="Z28" s="37"/>
      <c r="AA28" s="37"/>
      <c r="AB28" s="37"/>
      <c r="AC28" s="37"/>
      <c r="AD28" s="37"/>
      <c r="AE28" s="37"/>
      <c r="AF28" s="37"/>
      <c r="AG28" s="37"/>
      <c r="AH28" s="36"/>
    </row>
    <row r="29" spans="1:34" s="20" customFormat="1" ht="15" customHeight="1">
      <c r="A29" s="25" t="s">
        <v>209</v>
      </c>
      <c r="B29" s="37"/>
      <c r="C29" s="1"/>
      <c r="D29" s="1"/>
      <c r="E29" s="1"/>
      <c r="F29" s="1"/>
      <c r="G29" s="1"/>
      <c r="H29" s="1"/>
      <c r="I29" s="37"/>
      <c r="J29" s="36"/>
      <c r="K29" s="37"/>
      <c r="L29" s="48"/>
      <c r="M29" s="37"/>
      <c r="N29" s="37"/>
      <c r="O29" s="37"/>
      <c r="P29" s="37"/>
      <c r="Q29" s="37"/>
      <c r="R29" s="37"/>
      <c r="S29" s="37"/>
      <c r="T29" s="37"/>
      <c r="U29" s="37"/>
      <c r="V29" s="37"/>
      <c r="W29" s="37"/>
      <c r="X29" s="37"/>
      <c r="Y29" s="37"/>
      <c r="Z29" s="37"/>
      <c r="AA29" s="37"/>
      <c r="AB29" s="37"/>
      <c r="AC29" s="37"/>
      <c r="AD29" s="37"/>
      <c r="AE29" s="37"/>
      <c r="AF29" s="37"/>
      <c r="AG29" s="37"/>
      <c r="AH29" s="36"/>
    </row>
    <row r="30" spans="1:34" s="20" customFormat="1" ht="15" customHeight="1">
      <c r="A30" s="25" t="s">
        <v>11</v>
      </c>
      <c r="B30" s="37"/>
      <c r="C30" s="1"/>
      <c r="D30" s="1"/>
      <c r="E30" s="1"/>
      <c r="F30" s="1"/>
      <c r="G30" s="1"/>
      <c r="H30" s="1"/>
      <c r="I30" s="37"/>
      <c r="J30" s="37"/>
      <c r="K30" s="37"/>
      <c r="L30" s="37"/>
      <c r="M30" s="37"/>
      <c r="N30" s="37"/>
      <c r="O30" s="37"/>
      <c r="P30" s="37"/>
      <c r="Q30" s="37"/>
      <c r="R30" s="37"/>
      <c r="S30" s="37"/>
      <c r="T30" s="37"/>
      <c r="U30" s="37"/>
      <c r="V30" s="37"/>
      <c r="W30" s="37"/>
      <c r="X30" s="37"/>
      <c r="Y30" s="37"/>
      <c r="Z30" s="37"/>
      <c r="AA30" s="37"/>
      <c r="AB30" s="36"/>
      <c r="AC30" s="37"/>
      <c r="AD30" s="36"/>
      <c r="AE30" s="37"/>
      <c r="AF30" s="37"/>
      <c r="AG30" s="37"/>
      <c r="AH30" s="36"/>
    </row>
    <row r="31" spans="1:34" s="20" customFormat="1" ht="15" customHeight="1">
      <c r="A31" s="25" t="s">
        <v>23</v>
      </c>
      <c r="B31" s="37"/>
      <c r="C31" s="1"/>
      <c r="D31" s="1"/>
      <c r="E31" s="1"/>
      <c r="F31" s="1"/>
      <c r="G31" s="1"/>
      <c r="H31" s="1"/>
      <c r="I31" s="37"/>
      <c r="J31" s="37"/>
      <c r="K31" s="37"/>
      <c r="L31" s="37"/>
      <c r="M31" s="37"/>
      <c r="N31" s="5"/>
      <c r="O31" s="37"/>
      <c r="P31" s="37"/>
      <c r="Q31" s="37"/>
      <c r="R31" s="37"/>
      <c r="S31" s="37"/>
      <c r="T31" s="37"/>
      <c r="U31" s="37"/>
      <c r="V31" s="37"/>
      <c r="W31" s="37"/>
      <c r="X31" s="37"/>
      <c r="Y31" s="37"/>
      <c r="Z31" s="37"/>
      <c r="AA31" s="37"/>
      <c r="AB31" s="36"/>
      <c r="AC31" s="37"/>
      <c r="AD31" s="36"/>
      <c r="AE31" s="37"/>
      <c r="AF31" s="37"/>
      <c r="AG31" s="37"/>
      <c r="AH31" s="36"/>
    </row>
    <row r="32" spans="1:34" s="20" customFormat="1" ht="15" customHeight="1">
      <c r="A32" s="24" t="s">
        <v>215</v>
      </c>
      <c r="B32" s="37"/>
      <c r="C32" s="1"/>
      <c r="D32" s="1"/>
      <c r="E32" s="1"/>
      <c r="F32" s="1"/>
      <c r="G32" s="1"/>
      <c r="H32" s="1"/>
      <c r="I32" s="37"/>
      <c r="J32" s="37"/>
      <c r="K32" s="37"/>
      <c r="L32" s="37"/>
      <c r="M32" s="37"/>
      <c r="N32" s="5"/>
      <c r="O32" s="37"/>
      <c r="P32" s="37"/>
      <c r="Q32" s="37"/>
      <c r="R32" s="37"/>
      <c r="S32" s="37"/>
      <c r="T32" s="37"/>
      <c r="U32" s="37"/>
      <c r="V32" s="37"/>
      <c r="W32" s="37"/>
      <c r="X32" s="37"/>
      <c r="Y32" s="37"/>
      <c r="Z32" s="37"/>
      <c r="AA32" s="37"/>
      <c r="AB32" s="36"/>
      <c r="AC32" s="37"/>
      <c r="AD32" s="36"/>
      <c r="AE32" s="37"/>
      <c r="AF32" s="37"/>
      <c r="AG32" s="37"/>
      <c r="AH32" s="36"/>
    </row>
    <row r="33" spans="1:34" s="20" customFormat="1" ht="15" customHeight="1">
      <c r="A33" s="86" t="s">
        <v>298</v>
      </c>
      <c r="B33" s="37"/>
      <c r="C33" s="1"/>
      <c r="D33" s="1"/>
      <c r="E33" s="1"/>
      <c r="F33" s="1"/>
      <c r="G33" s="1"/>
      <c r="H33" s="1"/>
      <c r="I33" s="37"/>
      <c r="J33" s="37"/>
      <c r="K33" s="37"/>
      <c r="L33" s="37"/>
      <c r="M33" s="37"/>
      <c r="N33" s="37"/>
      <c r="O33" s="37"/>
      <c r="P33" s="37"/>
      <c r="Q33" s="37"/>
      <c r="R33" s="37"/>
      <c r="S33" s="37"/>
      <c r="T33" s="37"/>
      <c r="U33" s="37"/>
      <c r="V33" s="37"/>
      <c r="W33" s="37"/>
      <c r="X33" s="37"/>
      <c r="Y33" s="37"/>
      <c r="Z33" s="37"/>
      <c r="AA33" s="37"/>
      <c r="AB33" s="36"/>
      <c r="AC33" s="37"/>
      <c r="AD33" s="36"/>
      <c r="AE33" s="37"/>
      <c r="AF33" s="37"/>
      <c r="AG33" s="37"/>
      <c r="AH33" s="36"/>
    </row>
    <row r="34" spans="1:34" s="20" customFormat="1" ht="15" customHeight="1">
      <c r="A34" s="24" t="s">
        <v>11</v>
      </c>
      <c r="B34" s="37"/>
      <c r="C34" s="1"/>
      <c r="D34" s="1"/>
      <c r="E34" s="1"/>
      <c r="F34" s="1"/>
      <c r="G34" s="1"/>
      <c r="H34" s="1"/>
      <c r="I34" s="37"/>
      <c r="J34" s="37"/>
      <c r="K34" s="37"/>
      <c r="L34" s="37"/>
      <c r="M34" s="37"/>
      <c r="N34" s="37"/>
      <c r="O34" s="37"/>
      <c r="P34" s="37"/>
      <c r="Q34" s="37"/>
      <c r="R34" s="37"/>
      <c r="S34" s="37"/>
      <c r="T34" s="37"/>
      <c r="U34" s="37"/>
      <c r="V34" s="37"/>
      <c r="W34" s="37"/>
      <c r="X34" s="37"/>
      <c r="Y34" s="37"/>
      <c r="Z34" s="37"/>
      <c r="AA34" s="37"/>
      <c r="AB34" s="36"/>
      <c r="AC34" s="37"/>
      <c r="AD34" s="36"/>
      <c r="AE34" s="37"/>
      <c r="AF34" s="37"/>
      <c r="AG34" s="37"/>
      <c r="AH34" s="36"/>
    </row>
    <row r="35" spans="1:34" s="20" customFormat="1" ht="15" customHeight="1">
      <c r="A35" s="24" t="s">
        <v>23</v>
      </c>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6"/>
      <c r="AC35" s="37"/>
      <c r="AD35" s="36"/>
      <c r="AE35" s="37"/>
      <c r="AF35" s="37"/>
      <c r="AG35" s="37"/>
      <c r="AH35" s="36"/>
    </row>
    <row r="36" spans="1:34">
      <c r="A36" s="9" t="s">
        <v>216</v>
      </c>
      <c r="B36" s="9"/>
      <c r="C36" s="37"/>
      <c r="D36" s="37"/>
      <c r="E36" s="37"/>
      <c r="F36" s="37"/>
      <c r="G36" s="37"/>
      <c r="H36" s="37"/>
      <c r="I36" s="37"/>
      <c r="J36" s="37"/>
      <c r="K36" s="37"/>
      <c r="L36" s="37"/>
      <c r="M36" s="37"/>
      <c r="N36" s="37"/>
      <c r="O36" s="37"/>
      <c r="P36" s="37"/>
      <c r="Q36" s="36"/>
      <c r="R36" s="36"/>
      <c r="S36" s="36"/>
      <c r="T36" s="36"/>
      <c r="U36" s="36"/>
      <c r="V36" s="36"/>
      <c r="W36" s="36"/>
      <c r="X36" s="36"/>
      <c r="Y36" s="36"/>
      <c r="Z36" s="36"/>
      <c r="AA36" s="36"/>
      <c r="AB36" s="36"/>
      <c r="AC36" s="36"/>
      <c r="AD36" s="36"/>
      <c r="AE36" s="36"/>
      <c r="AF36" s="36"/>
      <c r="AG36" s="36"/>
      <c r="AH36" s="36"/>
    </row>
    <row r="37" spans="1:34">
      <c r="A37" s="9" t="s">
        <v>217</v>
      </c>
      <c r="B37" s="9"/>
      <c r="C37" s="37"/>
      <c r="D37" s="37"/>
      <c r="E37" s="37"/>
      <c r="F37" s="37"/>
      <c r="G37" s="37"/>
      <c r="H37" s="37"/>
      <c r="I37" s="37"/>
      <c r="J37" s="37"/>
      <c r="K37" s="37"/>
      <c r="L37" s="37"/>
      <c r="M37" s="37"/>
      <c r="N37" s="37"/>
      <c r="O37" s="37"/>
      <c r="P37" s="37"/>
      <c r="Q37" s="36"/>
      <c r="R37" s="36"/>
      <c r="S37" s="36"/>
      <c r="T37" s="36"/>
      <c r="U37" s="36"/>
      <c r="V37" s="36"/>
      <c r="W37" s="36"/>
      <c r="X37" s="36"/>
      <c r="Y37" s="36"/>
      <c r="Z37" s="36"/>
      <c r="AA37" s="36"/>
      <c r="AB37" s="36"/>
      <c r="AC37" s="36"/>
      <c r="AD37" s="36"/>
      <c r="AE37" s="36"/>
      <c r="AF37" s="36"/>
      <c r="AG37" s="36"/>
      <c r="AH37" s="36"/>
    </row>
    <row r="38" spans="1:34">
      <c r="A38" s="9">
        <f>SUMIF(D118:D122,"&gt;=50")</f>
        <v>200</v>
      </c>
      <c r="B38" s="9"/>
      <c r="C38" s="37"/>
      <c r="D38" s="37"/>
      <c r="E38" s="37"/>
      <c r="F38" s="37"/>
      <c r="G38" s="37"/>
      <c r="H38" s="37"/>
      <c r="I38" s="37"/>
      <c r="J38" s="37"/>
      <c r="K38" s="37"/>
      <c r="L38" s="37"/>
      <c r="M38" s="37"/>
      <c r="N38" s="37"/>
      <c r="O38" s="37"/>
      <c r="P38" s="37"/>
      <c r="Q38" s="36"/>
      <c r="R38" s="36"/>
      <c r="S38" s="36"/>
      <c r="T38" s="36"/>
      <c r="U38" s="36"/>
      <c r="V38" s="36"/>
      <c r="W38" s="36"/>
      <c r="X38" s="36"/>
      <c r="Y38" s="36"/>
      <c r="Z38" s="36"/>
      <c r="AA38" s="36"/>
      <c r="AB38" s="36"/>
      <c r="AC38" s="36"/>
      <c r="AD38" s="36"/>
      <c r="AE38" s="36"/>
      <c r="AF38" s="36"/>
      <c r="AG38" s="36"/>
      <c r="AH38" s="36"/>
    </row>
    <row r="39" spans="1:34">
      <c r="A39" s="9" t="s">
        <v>218</v>
      </c>
      <c r="B39" s="9"/>
      <c r="C39" s="37"/>
      <c r="D39" s="37"/>
      <c r="E39" s="37"/>
      <c r="F39" s="37"/>
      <c r="G39" s="37"/>
      <c r="H39" s="37"/>
      <c r="I39" s="37"/>
      <c r="J39" s="37"/>
      <c r="K39" s="37"/>
      <c r="L39" s="37"/>
      <c r="M39" s="37"/>
      <c r="N39" s="37"/>
      <c r="O39" s="37"/>
      <c r="P39" s="37"/>
      <c r="Q39" s="36"/>
      <c r="R39" s="36"/>
      <c r="S39" s="36"/>
      <c r="T39" s="36"/>
      <c r="U39" s="36"/>
      <c r="V39" s="36"/>
      <c r="W39" s="36"/>
      <c r="X39" s="36"/>
      <c r="Y39" s="36"/>
      <c r="Z39" s="36"/>
      <c r="AA39" s="36"/>
      <c r="AB39" s="36"/>
      <c r="AC39" s="36"/>
      <c r="AD39" s="36"/>
      <c r="AE39" s="36"/>
      <c r="AF39" s="36"/>
      <c r="AG39" s="36"/>
      <c r="AH39" s="36"/>
    </row>
    <row r="40" spans="1:34" ht="15" customHeight="1">
      <c r="A40" s="35" t="s">
        <v>287</v>
      </c>
      <c r="B40" s="9"/>
      <c r="C40" s="37"/>
      <c r="D40" s="37"/>
      <c r="E40" s="37"/>
      <c r="F40" s="37"/>
      <c r="G40" s="37"/>
      <c r="H40" s="37"/>
      <c r="I40" s="37"/>
      <c r="J40" s="37"/>
      <c r="K40" s="37"/>
      <c r="L40" s="37"/>
      <c r="M40" s="37"/>
      <c r="N40" s="37"/>
      <c r="O40" s="37"/>
      <c r="P40" s="37"/>
      <c r="Q40" s="36"/>
      <c r="R40" s="36"/>
      <c r="S40" s="36"/>
      <c r="T40" s="36"/>
      <c r="U40" s="36"/>
      <c r="V40" s="36"/>
      <c r="W40" s="36"/>
      <c r="X40" s="36"/>
      <c r="Y40" s="36"/>
      <c r="Z40" s="36"/>
      <c r="AA40" s="36"/>
      <c r="AB40" s="36"/>
      <c r="AC40" s="36"/>
      <c r="AD40" s="36"/>
      <c r="AE40" s="36"/>
      <c r="AF40" s="36"/>
      <c r="AG40" s="36"/>
      <c r="AH40" s="36"/>
    </row>
    <row r="41" spans="1:34">
      <c r="A41" s="9" t="s">
        <v>219</v>
      </c>
      <c r="B41" s="9"/>
      <c r="C41" s="37"/>
      <c r="D41" s="37"/>
      <c r="E41" s="37"/>
      <c r="F41" s="37"/>
      <c r="G41" s="37"/>
      <c r="H41" s="37"/>
      <c r="I41" s="37"/>
      <c r="J41" s="37"/>
      <c r="K41" s="37"/>
      <c r="L41" s="37"/>
      <c r="M41" s="37"/>
      <c r="N41" s="37"/>
      <c r="O41" s="37"/>
      <c r="P41" s="37"/>
      <c r="Q41" s="36"/>
      <c r="R41" s="36"/>
      <c r="S41" s="36"/>
      <c r="T41" s="36"/>
      <c r="U41" s="36"/>
      <c r="V41" s="36"/>
      <c r="W41" s="36"/>
      <c r="X41" s="36"/>
      <c r="Y41" s="36"/>
      <c r="Z41" s="36"/>
      <c r="AA41" s="36"/>
      <c r="AB41" s="36"/>
      <c r="AC41" s="36"/>
      <c r="AD41" s="36"/>
      <c r="AE41" s="36"/>
      <c r="AF41" s="36"/>
      <c r="AG41" s="36"/>
      <c r="AH41" s="36"/>
    </row>
    <row r="42" spans="1:34">
      <c r="A42" s="9" t="s">
        <v>220</v>
      </c>
      <c r="B42" s="9"/>
      <c r="C42" s="37"/>
      <c r="D42" s="37"/>
      <c r="E42" s="37"/>
      <c r="F42" s="37"/>
      <c r="G42" s="37"/>
      <c r="H42" s="37"/>
      <c r="I42" s="37"/>
      <c r="J42" s="37"/>
      <c r="K42" s="37"/>
      <c r="L42" s="37"/>
      <c r="M42" s="37"/>
      <c r="N42" s="37"/>
      <c r="O42" s="37"/>
      <c r="P42" s="37"/>
      <c r="Q42" s="36"/>
      <c r="R42" s="36"/>
      <c r="S42" s="36"/>
      <c r="T42" s="36"/>
      <c r="U42" s="36"/>
      <c r="V42" s="36"/>
      <c r="W42" s="36"/>
      <c r="X42" s="36"/>
      <c r="Y42" s="36"/>
      <c r="Z42" s="36"/>
      <c r="AA42" s="36"/>
      <c r="AB42" s="36"/>
      <c r="AC42" s="36"/>
      <c r="AD42" s="36"/>
      <c r="AE42" s="36"/>
      <c r="AF42" s="36"/>
      <c r="AG42" s="36"/>
      <c r="AH42" s="36"/>
    </row>
    <row r="43" spans="1:34">
      <c r="A43" s="9" t="s">
        <v>24</v>
      </c>
      <c r="B43" s="9"/>
      <c r="C43" s="37"/>
      <c r="D43" s="37"/>
      <c r="E43" s="37"/>
      <c r="F43" s="37"/>
      <c r="G43" s="37"/>
      <c r="H43" s="37"/>
      <c r="I43" s="37"/>
      <c r="J43" s="37"/>
      <c r="K43" s="37"/>
      <c r="L43" s="37"/>
      <c r="M43" s="37"/>
      <c r="N43" s="37"/>
      <c r="O43" s="37"/>
      <c r="P43" s="37"/>
      <c r="Q43" s="36"/>
      <c r="R43" s="36"/>
      <c r="S43" s="36"/>
      <c r="T43" s="36"/>
      <c r="U43" s="36"/>
      <c r="V43" s="36"/>
      <c r="W43" s="36"/>
      <c r="X43" s="36"/>
      <c r="Y43" s="36"/>
      <c r="Z43" s="36"/>
      <c r="AA43" s="36"/>
      <c r="AB43" s="36"/>
      <c r="AC43" s="36"/>
      <c r="AD43" s="36"/>
      <c r="AE43" s="36"/>
      <c r="AF43" s="36"/>
      <c r="AG43" s="36"/>
      <c r="AH43" s="36"/>
    </row>
    <row r="44" spans="1:34">
      <c r="A44" s="9" t="s">
        <v>95</v>
      </c>
      <c r="B44" s="9"/>
      <c r="C44" s="37"/>
      <c r="D44" s="37"/>
      <c r="E44" s="37"/>
      <c r="F44" s="37"/>
      <c r="G44" s="37"/>
      <c r="H44" s="37"/>
      <c r="I44" s="37"/>
      <c r="J44" s="37"/>
      <c r="K44" s="37"/>
      <c r="L44" s="37"/>
      <c r="M44" s="37"/>
      <c r="N44" s="37"/>
      <c r="O44" s="37"/>
      <c r="P44" s="37"/>
      <c r="Q44" s="36"/>
      <c r="R44" s="36"/>
      <c r="S44" s="36"/>
      <c r="T44" s="36"/>
      <c r="U44" s="36"/>
      <c r="V44" s="36"/>
      <c r="W44" s="36"/>
      <c r="X44" s="36"/>
      <c r="Y44" s="36"/>
      <c r="Z44" s="36"/>
      <c r="AA44" s="36"/>
      <c r="AB44" s="36"/>
      <c r="AC44" s="36"/>
      <c r="AD44" s="36"/>
      <c r="AE44" s="36"/>
      <c r="AF44" s="36"/>
      <c r="AG44" s="36"/>
      <c r="AH44" s="36"/>
    </row>
    <row r="45" spans="1:34">
      <c r="A45" s="9" t="s">
        <v>221</v>
      </c>
      <c r="B45" s="9"/>
      <c r="C45" s="37"/>
      <c r="D45" s="37"/>
      <c r="E45" s="37"/>
      <c r="F45" s="37"/>
      <c r="G45" s="37"/>
      <c r="H45" s="37"/>
      <c r="I45" s="37"/>
      <c r="J45" s="37"/>
      <c r="K45" s="37"/>
      <c r="L45" s="37"/>
      <c r="M45" s="37"/>
      <c r="N45" s="37"/>
      <c r="O45" s="37"/>
      <c r="P45" s="37"/>
      <c r="Q45" s="36"/>
      <c r="R45" s="36"/>
      <c r="S45" s="36"/>
      <c r="T45" s="36"/>
      <c r="U45" s="36"/>
      <c r="V45" s="36"/>
      <c r="W45" s="36"/>
      <c r="X45" s="36"/>
      <c r="Y45" s="36"/>
      <c r="Z45" s="36"/>
      <c r="AA45" s="36"/>
      <c r="AB45" s="36"/>
      <c r="AC45" s="36"/>
      <c r="AD45" s="36"/>
      <c r="AE45" s="36"/>
      <c r="AF45" s="36"/>
      <c r="AG45" s="36"/>
      <c r="AH45" s="36"/>
    </row>
    <row r="46" spans="1:34">
      <c r="A46" s="9" t="s">
        <v>222</v>
      </c>
      <c r="B46" s="9"/>
      <c r="C46" s="37"/>
      <c r="D46" s="37"/>
      <c r="E46" s="37"/>
      <c r="F46" s="37"/>
      <c r="G46" s="37"/>
      <c r="H46" s="37"/>
      <c r="I46" s="37"/>
      <c r="J46" s="37"/>
      <c r="K46" s="37"/>
      <c r="L46" s="37"/>
      <c r="M46" s="37"/>
      <c r="N46" s="37"/>
      <c r="O46" s="37"/>
      <c r="P46" s="37"/>
      <c r="Q46" s="36"/>
      <c r="R46" s="36"/>
      <c r="S46" s="36"/>
      <c r="T46" s="36"/>
      <c r="U46" s="36"/>
      <c r="V46" s="36"/>
      <c r="W46" s="36"/>
      <c r="X46" s="36"/>
      <c r="Y46" s="36"/>
      <c r="Z46" s="36"/>
      <c r="AA46" s="36"/>
      <c r="AB46" s="36"/>
      <c r="AC46" s="36"/>
      <c r="AD46" s="36"/>
      <c r="AE46" s="36"/>
      <c r="AF46" s="36"/>
      <c r="AG46" s="36"/>
      <c r="AH46" s="36"/>
    </row>
    <row r="47" spans="1:34">
      <c r="A47" s="9" t="s">
        <v>223</v>
      </c>
      <c r="B47" s="9"/>
      <c r="C47" s="37"/>
      <c r="D47" s="37"/>
      <c r="E47" s="37"/>
      <c r="F47" s="37"/>
      <c r="G47" s="37"/>
      <c r="H47" s="37"/>
      <c r="I47" s="37"/>
      <c r="J47" s="37"/>
      <c r="K47" s="37"/>
      <c r="L47" s="37"/>
      <c r="M47" s="37"/>
      <c r="N47" s="37"/>
      <c r="O47" s="37"/>
      <c r="P47" s="37"/>
      <c r="Q47" s="36"/>
      <c r="R47" s="36"/>
      <c r="S47" s="36"/>
      <c r="T47" s="36"/>
      <c r="U47" s="36"/>
      <c r="V47" s="36"/>
      <c r="W47" s="36"/>
      <c r="X47" s="36"/>
      <c r="Y47" s="36"/>
      <c r="Z47" s="36"/>
      <c r="AA47" s="36"/>
      <c r="AB47" s="36"/>
      <c r="AC47" s="36"/>
      <c r="AD47" s="36"/>
      <c r="AE47" s="36"/>
      <c r="AF47" s="36"/>
      <c r="AG47" s="36"/>
      <c r="AH47" s="36"/>
    </row>
    <row r="48" spans="1:34">
      <c r="A48" s="9" t="s">
        <v>224</v>
      </c>
      <c r="B48" s="9"/>
      <c r="C48" s="37"/>
      <c r="D48" s="37"/>
      <c r="E48" s="37"/>
      <c r="F48" s="37"/>
      <c r="G48" s="37"/>
      <c r="H48" s="37"/>
      <c r="I48" s="37"/>
      <c r="J48" s="37"/>
      <c r="K48" s="37"/>
      <c r="L48" s="37"/>
      <c r="M48" s="37"/>
      <c r="N48" s="37"/>
      <c r="O48" s="37"/>
      <c r="P48" s="37"/>
      <c r="Q48" s="36"/>
      <c r="R48" s="36"/>
      <c r="S48" s="36"/>
      <c r="T48" s="36"/>
      <c r="U48" s="36"/>
      <c r="V48" s="36"/>
      <c r="W48" s="36"/>
      <c r="X48" s="36"/>
      <c r="Y48" s="36"/>
      <c r="Z48" s="36"/>
      <c r="AA48" s="36"/>
      <c r="AB48" s="36"/>
      <c r="AC48" s="36"/>
      <c r="AD48" s="36"/>
      <c r="AE48" s="36"/>
      <c r="AF48" s="36"/>
      <c r="AG48" s="36"/>
      <c r="AH48" s="36"/>
    </row>
    <row r="49" spans="1:34">
      <c r="A49" s="9" t="s">
        <v>225</v>
      </c>
      <c r="B49" s="9"/>
      <c r="C49" s="7" t="s">
        <v>53</v>
      </c>
      <c r="D49" s="8" t="s">
        <v>69</v>
      </c>
      <c r="E49" s="38"/>
      <c r="F49" s="7" t="s">
        <v>53</v>
      </c>
      <c r="G49" s="7" t="s">
        <v>59</v>
      </c>
      <c r="H49" s="8" t="s">
        <v>69</v>
      </c>
      <c r="I49" s="37"/>
      <c r="J49" s="37"/>
      <c r="K49" s="37"/>
      <c r="L49" s="37"/>
      <c r="M49" s="37"/>
      <c r="N49" s="37"/>
      <c r="O49" s="37"/>
      <c r="P49" s="37"/>
      <c r="Q49" s="36"/>
      <c r="R49" s="36"/>
      <c r="S49" s="36"/>
      <c r="T49" s="36"/>
      <c r="U49" s="36"/>
      <c r="V49" s="36"/>
      <c r="W49" s="36"/>
      <c r="X49" s="36"/>
      <c r="Y49" s="36"/>
      <c r="Z49" s="36"/>
      <c r="AA49" s="36"/>
      <c r="AB49" s="36"/>
      <c r="AC49" s="36"/>
      <c r="AD49" s="36"/>
      <c r="AE49" s="36"/>
      <c r="AF49" s="36"/>
      <c r="AG49" s="36"/>
      <c r="AH49" s="36"/>
    </row>
    <row r="50" spans="1:34">
      <c r="A50" s="9" t="s">
        <v>226</v>
      </c>
      <c r="B50" s="9"/>
      <c r="C50" s="39" t="s">
        <v>54</v>
      </c>
      <c r="D50" s="40">
        <v>50</v>
      </c>
      <c r="E50" s="38"/>
      <c r="F50" s="39" t="s">
        <v>54</v>
      </c>
      <c r="G50" s="39" t="s">
        <v>231</v>
      </c>
      <c r="H50" s="40">
        <v>50</v>
      </c>
      <c r="I50" s="37"/>
      <c r="J50" s="37"/>
      <c r="K50" s="37"/>
      <c r="L50" s="37"/>
      <c r="M50" s="37"/>
      <c r="N50" s="37"/>
      <c r="O50" s="37"/>
      <c r="P50" s="37"/>
      <c r="Q50" s="36"/>
      <c r="R50" s="36"/>
      <c r="S50" s="36"/>
      <c r="T50" s="36"/>
      <c r="U50" s="36"/>
      <c r="V50" s="36"/>
      <c r="W50" s="36"/>
      <c r="X50" s="36"/>
      <c r="Y50" s="36"/>
      <c r="Z50" s="36"/>
      <c r="AA50" s="36"/>
      <c r="AB50" s="36"/>
      <c r="AC50" s="36"/>
      <c r="AD50" s="36"/>
      <c r="AE50" s="36"/>
      <c r="AF50" s="36"/>
      <c r="AG50" s="36"/>
      <c r="AH50" s="36"/>
    </row>
    <row r="51" spans="1:34">
      <c r="A51" s="9" t="s">
        <v>227</v>
      </c>
      <c r="B51" s="9"/>
      <c r="C51" s="39" t="s">
        <v>55</v>
      </c>
      <c r="D51" s="40">
        <v>20</v>
      </c>
      <c r="E51" s="38"/>
      <c r="F51" s="39" t="s">
        <v>55</v>
      </c>
      <c r="G51" s="39" t="s">
        <v>232</v>
      </c>
      <c r="H51" s="40">
        <v>20</v>
      </c>
      <c r="I51" s="37"/>
      <c r="J51" s="37"/>
      <c r="K51" s="37"/>
      <c r="L51" s="37"/>
      <c r="M51" s="37"/>
      <c r="N51" s="37"/>
      <c r="O51" s="37"/>
      <c r="P51" s="37"/>
      <c r="Q51" s="36"/>
      <c r="R51" s="36"/>
      <c r="S51" s="36"/>
      <c r="T51" s="36"/>
      <c r="U51" s="36"/>
      <c r="V51" s="36"/>
      <c r="W51" s="36"/>
      <c r="X51" s="36"/>
      <c r="Y51" s="36"/>
      <c r="Z51" s="36"/>
      <c r="AA51" s="36"/>
      <c r="AB51" s="36"/>
      <c r="AC51" s="36"/>
      <c r="AD51" s="36"/>
      <c r="AE51" s="36"/>
      <c r="AF51" s="36"/>
      <c r="AG51" s="36"/>
      <c r="AH51" s="36"/>
    </row>
    <row r="52" spans="1:34">
      <c r="A52" s="9" t="s">
        <v>228</v>
      </c>
      <c r="B52" s="9"/>
      <c r="C52" s="39" t="s">
        <v>56</v>
      </c>
      <c r="D52" s="40">
        <v>60</v>
      </c>
      <c r="E52" s="38"/>
      <c r="F52" s="39" t="s">
        <v>56</v>
      </c>
      <c r="G52" s="39" t="s">
        <v>233</v>
      </c>
      <c r="H52" s="40">
        <v>60</v>
      </c>
      <c r="I52" s="37"/>
      <c r="J52" s="37"/>
      <c r="K52" s="37"/>
      <c r="L52" s="37"/>
      <c r="M52" s="37"/>
      <c r="N52" s="37"/>
      <c r="O52" s="37"/>
      <c r="P52" s="37"/>
      <c r="Q52" s="36"/>
      <c r="R52" s="36"/>
      <c r="S52" s="36"/>
      <c r="T52" s="36"/>
      <c r="U52" s="36"/>
      <c r="V52" s="36"/>
      <c r="W52" s="36"/>
      <c r="X52" s="36"/>
      <c r="Y52" s="36"/>
      <c r="Z52" s="36"/>
      <c r="AA52" s="36"/>
      <c r="AB52" s="36"/>
      <c r="AC52" s="36"/>
      <c r="AD52" s="36"/>
      <c r="AE52" s="36"/>
      <c r="AF52" s="36"/>
      <c r="AG52" s="36"/>
      <c r="AH52" s="36"/>
    </row>
    <row r="53" spans="1:34">
      <c r="A53" s="9" t="s">
        <v>29</v>
      </c>
      <c r="B53" s="9"/>
      <c r="C53" s="39" t="s">
        <v>57</v>
      </c>
      <c r="D53" s="40">
        <v>40</v>
      </c>
      <c r="E53" s="38"/>
      <c r="F53" s="39" t="s">
        <v>57</v>
      </c>
      <c r="G53" s="39" t="s">
        <v>234</v>
      </c>
      <c r="H53" s="40">
        <v>40</v>
      </c>
      <c r="I53" s="37"/>
      <c r="J53" s="37"/>
      <c r="K53" s="37"/>
      <c r="L53" s="37"/>
      <c r="M53" s="37"/>
      <c r="N53" s="37"/>
      <c r="O53" s="37"/>
      <c r="P53" s="37"/>
      <c r="Q53" s="36"/>
      <c r="R53" s="36"/>
      <c r="S53" s="36"/>
      <c r="T53" s="36"/>
      <c r="U53" s="36"/>
      <c r="V53" s="36"/>
      <c r="W53" s="36"/>
      <c r="X53" s="36"/>
      <c r="Y53" s="36"/>
      <c r="Z53" s="36"/>
      <c r="AA53" s="36"/>
      <c r="AB53" s="36"/>
      <c r="AC53" s="36"/>
      <c r="AD53" s="36"/>
      <c r="AE53" s="36"/>
      <c r="AF53" s="36"/>
      <c r="AG53" s="36"/>
      <c r="AH53" s="36"/>
    </row>
    <row r="54" spans="1:34">
      <c r="A54" s="9" t="s">
        <v>52</v>
      </c>
      <c r="B54" s="9"/>
      <c r="C54" s="39" t="s">
        <v>54</v>
      </c>
      <c r="D54" s="40">
        <v>50</v>
      </c>
      <c r="E54" s="38"/>
      <c r="F54" s="39" t="s">
        <v>54</v>
      </c>
      <c r="G54" s="39" t="s">
        <v>235</v>
      </c>
      <c r="H54" s="40">
        <v>50</v>
      </c>
      <c r="I54" s="37"/>
      <c r="J54" s="37"/>
      <c r="K54" s="37"/>
      <c r="L54" s="37"/>
      <c r="M54" s="37"/>
      <c r="N54" s="37"/>
      <c r="O54" s="37"/>
      <c r="P54" s="37"/>
      <c r="Q54" s="36"/>
      <c r="R54" s="36"/>
      <c r="S54" s="36"/>
      <c r="T54" s="36"/>
      <c r="U54" s="36"/>
      <c r="V54" s="36"/>
      <c r="W54" s="36"/>
      <c r="X54" s="36"/>
      <c r="Y54" s="36"/>
      <c r="Z54" s="36"/>
      <c r="AA54" s="36"/>
      <c r="AB54" s="36"/>
      <c r="AC54" s="36"/>
      <c r="AD54" s="36"/>
      <c r="AE54" s="36"/>
      <c r="AF54" s="36"/>
      <c r="AG54" s="36"/>
      <c r="AH54" s="36"/>
    </row>
    <row r="55" spans="1:34">
      <c r="A55" s="9" t="s">
        <v>23</v>
      </c>
      <c r="B55" s="9"/>
      <c r="C55" s="39" t="s">
        <v>55</v>
      </c>
      <c r="D55" s="40">
        <v>20</v>
      </c>
      <c r="E55" s="38"/>
      <c r="F55" s="39" t="s">
        <v>55</v>
      </c>
      <c r="G55" s="39" t="s">
        <v>236</v>
      </c>
      <c r="H55" s="40">
        <v>20</v>
      </c>
      <c r="I55" s="37"/>
      <c r="J55" s="37"/>
      <c r="K55" s="37"/>
      <c r="L55" s="37"/>
      <c r="M55" s="37"/>
      <c r="N55" s="37"/>
      <c r="O55" s="37"/>
      <c r="P55" s="37"/>
      <c r="Q55" s="36"/>
      <c r="R55" s="36"/>
      <c r="S55" s="36"/>
      <c r="T55" s="36"/>
      <c r="U55" s="36"/>
      <c r="V55" s="36"/>
      <c r="W55" s="36"/>
      <c r="X55" s="36"/>
      <c r="Y55" s="36"/>
      <c r="Z55" s="36"/>
      <c r="AA55" s="36"/>
      <c r="AB55" s="36"/>
      <c r="AC55" s="36"/>
      <c r="AD55" s="36"/>
      <c r="AE55" s="36"/>
      <c r="AF55" s="36"/>
      <c r="AG55" s="36"/>
      <c r="AH55" s="36"/>
    </row>
    <row r="56" spans="1:34">
      <c r="B56" s="9"/>
      <c r="C56" s="39" t="s">
        <v>56</v>
      </c>
      <c r="D56" s="40">
        <v>60</v>
      </c>
      <c r="E56" s="38"/>
      <c r="F56" s="39" t="s">
        <v>56</v>
      </c>
      <c r="G56" s="39" t="s">
        <v>237</v>
      </c>
      <c r="H56" s="40">
        <v>60</v>
      </c>
      <c r="I56" s="37"/>
      <c r="J56" s="37"/>
      <c r="K56" s="37"/>
      <c r="L56" s="37"/>
      <c r="M56" s="37"/>
      <c r="N56" s="37"/>
      <c r="O56" s="37"/>
      <c r="P56" s="37"/>
      <c r="Q56" s="36"/>
      <c r="R56" s="36"/>
      <c r="S56" s="36"/>
      <c r="T56" s="36"/>
      <c r="U56" s="36"/>
      <c r="V56" s="36"/>
      <c r="W56" s="36"/>
      <c r="X56" s="36"/>
      <c r="Y56" s="36"/>
      <c r="Z56" s="36"/>
      <c r="AA56" s="36"/>
      <c r="AB56" s="36"/>
      <c r="AC56" s="36"/>
      <c r="AD56" s="36"/>
      <c r="AE56" s="36"/>
      <c r="AF56" s="36"/>
      <c r="AG56" s="36"/>
      <c r="AH56" s="36"/>
    </row>
    <row r="57" spans="1:34">
      <c r="B57" s="9"/>
      <c r="C57" s="39" t="s">
        <v>57</v>
      </c>
      <c r="D57" s="40">
        <v>40</v>
      </c>
      <c r="E57" s="38"/>
      <c r="F57" s="39" t="s">
        <v>57</v>
      </c>
      <c r="G57" s="39" t="s">
        <v>238</v>
      </c>
      <c r="H57" s="40">
        <v>40</v>
      </c>
      <c r="I57" s="37"/>
      <c r="J57" s="37"/>
      <c r="K57" s="37"/>
      <c r="L57" s="37"/>
      <c r="M57" s="37"/>
      <c r="N57" s="37"/>
      <c r="O57" s="37"/>
      <c r="P57" s="37"/>
      <c r="Q57" s="36"/>
      <c r="R57" s="36"/>
      <c r="S57" s="36"/>
      <c r="T57" s="36"/>
      <c r="U57" s="36"/>
      <c r="V57" s="36"/>
      <c r="W57" s="36"/>
      <c r="X57" s="36"/>
      <c r="Y57" s="36"/>
      <c r="Z57" s="36"/>
      <c r="AA57" s="36"/>
      <c r="AB57" s="36"/>
      <c r="AC57" s="36"/>
      <c r="AD57" s="36"/>
      <c r="AE57" s="36"/>
      <c r="AF57" s="36"/>
      <c r="AG57" s="36"/>
      <c r="AH57" s="36"/>
    </row>
    <row r="58" spans="1:34">
      <c r="B58" s="9"/>
      <c r="C58" s="39" t="s">
        <v>54</v>
      </c>
      <c r="D58" s="40">
        <v>50</v>
      </c>
      <c r="E58" s="38"/>
      <c r="F58" s="39" t="s">
        <v>54</v>
      </c>
      <c r="G58" s="39" t="s">
        <v>235</v>
      </c>
      <c r="H58" s="40">
        <v>50</v>
      </c>
      <c r="I58" s="37"/>
      <c r="J58" s="37"/>
      <c r="K58" s="37"/>
      <c r="L58" s="37"/>
      <c r="M58" s="37"/>
      <c r="N58" s="37"/>
      <c r="O58" s="37"/>
      <c r="P58" s="37"/>
      <c r="Q58" s="36"/>
      <c r="R58" s="36"/>
      <c r="S58" s="36"/>
      <c r="T58" s="36"/>
      <c r="U58" s="36"/>
      <c r="V58" s="36"/>
      <c r="W58" s="36"/>
      <c r="X58" s="36"/>
      <c r="Y58" s="36"/>
      <c r="Z58" s="36"/>
      <c r="AA58" s="36"/>
      <c r="AB58" s="36"/>
      <c r="AC58" s="36"/>
      <c r="AD58" s="36"/>
      <c r="AE58" s="36"/>
      <c r="AF58" s="36"/>
      <c r="AG58" s="36"/>
      <c r="AH58" s="36"/>
    </row>
    <row r="59" spans="1:34">
      <c r="B59" s="9"/>
      <c r="C59" s="39" t="s">
        <v>55</v>
      </c>
      <c r="D59" s="40">
        <v>20</v>
      </c>
      <c r="E59" s="38"/>
      <c r="F59" s="39" t="s">
        <v>55</v>
      </c>
      <c r="G59" s="39" t="s">
        <v>236</v>
      </c>
      <c r="H59" s="40">
        <v>20</v>
      </c>
      <c r="I59" s="37"/>
      <c r="J59" s="37"/>
      <c r="K59" s="37"/>
      <c r="L59" s="37"/>
      <c r="M59" s="37"/>
      <c r="N59" s="37"/>
      <c r="O59" s="37"/>
      <c r="P59" s="37"/>
      <c r="Q59" s="36"/>
      <c r="R59" s="36"/>
      <c r="S59" s="36"/>
      <c r="T59" s="36"/>
      <c r="U59" s="36"/>
      <c r="V59" s="36"/>
      <c r="W59" s="36"/>
      <c r="X59" s="36"/>
      <c r="Y59" s="36"/>
      <c r="Z59" s="36"/>
      <c r="AA59" s="36"/>
      <c r="AB59" s="36"/>
      <c r="AC59" s="36"/>
      <c r="AD59" s="36"/>
      <c r="AE59" s="36"/>
      <c r="AF59" s="36"/>
      <c r="AG59" s="36"/>
      <c r="AH59" s="36"/>
    </row>
    <row r="60" spans="1:34">
      <c r="B60" s="9"/>
      <c r="C60" s="39" t="s">
        <v>56</v>
      </c>
      <c r="D60" s="40">
        <v>60</v>
      </c>
      <c r="E60" s="38"/>
      <c r="F60" s="39" t="s">
        <v>56</v>
      </c>
      <c r="G60" s="39" t="s">
        <v>233</v>
      </c>
      <c r="H60" s="40">
        <v>60</v>
      </c>
      <c r="I60" s="37"/>
      <c r="J60" s="37"/>
      <c r="K60" s="37"/>
      <c r="L60" s="37"/>
      <c r="M60" s="37"/>
      <c r="N60" s="37"/>
      <c r="O60" s="37"/>
      <c r="P60" s="37"/>
      <c r="Q60" s="36"/>
      <c r="R60" s="36"/>
      <c r="S60" s="36"/>
      <c r="T60" s="36"/>
      <c r="U60" s="36"/>
      <c r="V60" s="36"/>
      <c r="W60" s="36"/>
      <c r="X60" s="36"/>
      <c r="Y60" s="36"/>
      <c r="Z60" s="36"/>
      <c r="AA60" s="36"/>
      <c r="AB60" s="36"/>
      <c r="AC60" s="36"/>
      <c r="AD60" s="36"/>
      <c r="AE60" s="36"/>
      <c r="AF60" s="36"/>
      <c r="AG60" s="36"/>
      <c r="AH60" s="36"/>
    </row>
    <row r="61" spans="1:34">
      <c r="B61" s="9"/>
      <c r="C61" s="39" t="s">
        <v>57</v>
      </c>
      <c r="D61" s="40">
        <v>40</v>
      </c>
      <c r="E61" s="38"/>
      <c r="F61" s="39" t="s">
        <v>57</v>
      </c>
      <c r="G61" s="39" t="s">
        <v>238</v>
      </c>
      <c r="H61" s="40">
        <v>40</v>
      </c>
      <c r="I61" s="37"/>
      <c r="J61" s="37"/>
      <c r="K61" s="37"/>
      <c r="L61" s="37"/>
      <c r="M61" s="37"/>
      <c r="N61" s="37"/>
      <c r="O61" s="37"/>
      <c r="P61" s="37"/>
      <c r="Q61" s="36"/>
      <c r="R61" s="36"/>
      <c r="S61" s="36"/>
      <c r="T61" s="36"/>
      <c r="U61" s="36"/>
      <c r="V61" s="36"/>
      <c r="W61" s="36"/>
      <c r="X61" s="36"/>
      <c r="Y61" s="36"/>
      <c r="Z61" s="36"/>
      <c r="AA61" s="36"/>
      <c r="AB61" s="36"/>
      <c r="AC61" s="36"/>
      <c r="AD61" s="36"/>
      <c r="AE61" s="36"/>
      <c r="AF61" s="36"/>
      <c r="AG61" s="36"/>
      <c r="AH61" s="36"/>
    </row>
    <row r="62" spans="1:34">
      <c r="B62" s="9"/>
      <c r="C62" s="21"/>
      <c r="D62" s="21"/>
      <c r="E62" s="21"/>
      <c r="F62" s="21"/>
      <c r="G62" s="21"/>
      <c r="H62" s="21"/>
      <c r="I62" s="37"/>
      <c r="J62" s="37"/>
      <c r="K62" s="37"/>
      <c r="L62" s="37"/>
      <c r="M62" s="37"/>
      <c r="N62" s="37"/>
      <c r="O62" s="37"/>
      <c r="P62" s="37"/>
      <c r="Q62" s="36"/>
      <c r="R62" s="36"/>
      <c r="S62" s="36"/>
      <c r="T62" s="36"/>
      <c r="U62" s="36"/>
      <c r="V62" s="36"/>
      <c r="W62" s="36"/>
      <c r="X62" s="36"/>
      <c r="Y62" s="36"/>
      <c r="Z62" s="36"/>
      <c r="AA62" s="36"/>
      <c r="AB62" s="36"/>
      <c r="AC62" s="36"/>
      <c r="AD62" s="36"/>
      <c r="AE62" s="36"/>
      <c r="AF62" s="36"/>
      <c r="AG62" s="36"/>
      <c r="AH62" s="36"/>
    </row>
    <row r="63" spans="1:34" ht="15.75" thickBot="1">
      <c r="B63" s="9"/>
      <c r="C63" s="37" t="s">
        <v>53</v>
      </c>
      <c r="D63" s="23" t="s">
        <v>230</v>
      </c>
      <c r="E63" s="38"/>
      <c r="F63" s="37" t="s">
        <v>53</v>
      </c>
      <c r="G63" s="37" t="s">
        <v>59</v>
      </c>
      <c r="H63" s="23" t="s">
        <v>241</v>
      </c>
      <c r="I63" s="37"/>
      <c r="J63" s="37"/>
      <c r="K63" s="37"/>
      <c r="L63" s="37"/>
      <c r="M63" s="37"/>
      <c r="N63" s="37"/>
      <c r="O63" s="37"/>
      <c r="P63" s="37"/>
      <c r="Q63" s="36"/>
      <c r="R63" s="36"/>
      <c r="S63" s="36"/>
      <c r="T63" s="36"/>
      <c r="U63" s="36"/>
      <c r="V63" s="36"/>
      <c r="W63" s="36"/>
      <c r="X63" s="36"/>
      <c r="Y63" s="36"/>
      <c r="Z63" s="36"/>
      <c r="AA63" s="36"/>
      <c r="AB63" s="36"/>
      <c r="AC63" s="36"/>
      <c r="AD63" s="36"/>
      <c r="AE63" s="36"/>
      <c r="AF63" s="36"/>
      <c r="AG63" s="36"/>
      <c r="AH63" s="36"/>
    </row>
    <row r="64" spans="1:34" ht="16.5" thickTop="1" thickBot="1">
      <c r="B64" s="9"/>
      <c r="C64" s="45" t="s">
        <v>54</v>
      </c>
      <c r="D64" s="46">
        <f>COUNTIF(C50:C61,C64)</f>
        <v>3</v>
      </c>
      <c r="E64" s="38"/>
      <c r="F64" s="45" t="s">
        <v>55</v>
      </c>
      <c r="G64" s="45" t="s">
        <v>232</v>
      </c>
      <c r="H64" s="41">
        <f>COUNTIFS(F50:F61,F64,G50:G61,G64)</f>
        <v>1</v>
      </c>
      <c r="I64" s="37"/>
      <c r="J64" s="37"/>
      <c r="K64" s="37"/>
      <c r="L64" s="37"/>
      <c r="M64" s="37"/>
      <c r="N64" s="37"/>
      <c r="O64" s="37"/>
      <c r="P64" s="37"/>
      <c r="Q64" s="36"/>
      <c r="R64" s="36"/>
      <c r="S64" s="36"/>
      <c r="T64" s="36"/>
      <c r="U64" s="36"/>
      <c r="V64" s="36"/>
      <c r="W64" s="36"/>
      <c r="X64" s="36"/>
      <c r="Y64" s="36"/>
      <c r="Z64" s="36"/>
      <c r="AA64" s="36"/>
      <c r="AB64" s="36"/>
      <c r="AC64" s="36"/>
      <c r="AD64" s="36"/>
      <c r="AE64" s="36"/>
      <c r="AF64" s="36"/>
      <c r="AG64" s="36"/>
      <c r="AH64" s="36"/>
    </row>
    <row r="65" spans="2:34" ht="15.75" thickTop="1">
      <c r="B65" s="9"/>
      <c r="C65" s="37"/>
      <c r="D65" s="37"/>
      <c r="E65" s="38"/>
      <c r="F65" s="37"/>
      <c r="G65" s="37"/>
      <c r="H65" s="37"/>
      <c r="I65" s="37"/>
      <c r="J65" s="37"/>
      <c r="K65" s="37"/>
      <c r="L65" s="37"/>
      <c r="M65" s="37"/>
      <c r="N65" s="37"/>
      <c r="O65" s="37"/>
      <c r="P65" s="37"/>
      <c r="Q65" s="36"/>
      <c r="R65" s="36"/>
      <c r="S65" s="36"/>
      <c r="T65" s="36"/>
      <c r="U65" s="36"/>
      <c r="V65" s="36"/>
      <c r="W65" s="36"/>
      <c r="X65" s="36"/>
      <c r="Y65" s="36"/>
      <c r="Z65" s="36"/>
      <c r="AA65" s="36"/>
      <c r="AB65" s="36"/>
      <c r="AC65" s="36"/>
      <c r="AD65" s="36"/>
      <c r="AE65" s="36"/>
      <c r="AF65" s="36"/>
      <c r="AG65" s="36"/>
      <c r="AH65" s="36"/>
    </row>
    <row r="66" spans="2:34">
      <c r="B66" s="9"/>
      <c r="C66" s="1"/>
      <c r="D66" s="1"/>
      <c r="E66" s="1"/>
      <c r="F66" s="1"/>
      <c r="G66" s="1"/>
      <c r="H66" s="1"/>
      <c r="I66" s="37"/>
      <c r="J66" s="37"/>
      <c r="K66" s="37"/>
      <c r="L66" s="37"/>
      <c r="M66" s="37"/>
      <c r="N66" s="37"/>
      <c r="O66" s="37"/>
      <c r="P66" s="37"/>
      <c r="Q66" s="36"/>
      <c r="R66" s="36"/>
      <c r="S66" s="36"/>
      <c r="T66" s="36"/>
      <c r="U66" s="36"/>
      <c r="V66" s="36"/>
      <c r="W66" s="36"/>
      <c r="X66" s="36"/>
      <c r="Y66" s="36"/>
      <c r="Z66" s="36"/>
      <c r="AA66" s="36"/>
      <c r="AB66" s="36"/>
      <c r="AC66" s="36"/>
      <c r="AD66" s="36"/>
      <c r="AE66" s="36"/>
      <c r="AF66" s="36"/>
      <c r="AG66" s="36"/>
      <c r="AH66" s="36"/>
    </row>
    <row r="67" spans="2:34">
      <c r="B67" s="9"/>
      <c r="C67" s="1"/>
      <c r="D67" s="1"/>
      <c r="E67" s="1"/>
      <c r="F67" s="1"/>
      <c r="G67" s="1"/>
      <c r="H67" s="1"/>
      <c r="I67" s="37"/>
      <c r="J67" s="37"/>
      <c r="K67" s="37"/>
      <c r="L67" s="37"/>
      <c r="M67" s="37"/>
      <c r="N67" s="37"/>
      <c r="O67" s="37"/>
      <c r="P67" s="37"/>
      <c r="Q67" s="36"/>
      <c r="R67" s="36"/>
      <c r="S67" s="36"/>
      <c r="T67" s="36"/>
      <c r="U67" s="36"/>
      <c r="V67" s="36"/>
      <c r="W67" s="36"/>
      <c r="X67" s="36"/>
      <c r="Y67" s="36"/>
      <c r="Z67" s="36"/>
      <c r="AA67" s="36"/>
      <c r="AB67" s="36"/>
      <c r="AC67" s="36"/>
      <c r="AD67" s="36"/>
      <c r="AE67" s="36"/>
      <c r="AF67" s="36"/>
      <c r="AG67" s="36"/>
      <c r="AH67" s="36"/>
    </row>
    <row r="68" spans="2:34">
      <c r="B68" s="9"/>
      <c r="C68" s="1"/>
      <c r="D68" s="1"/>
      <c r="E68" s="1"/>
      <c r="F68" s="1"/>
      <c r="G68" s="1"/>
      <c r="H68" s="1"/>
      <c r="I68" s="37"/>
      <c r="J68" s="37"/>
      <c r="K68" s="37"/>
      <c r="L68" s="37"/>
      <c r="M68" s="37"/>
      <c r="N68" s="37"/>
      <c r="O68" s="37"/>
      <c r="P68" s="37"/>
      <c r="Q68" s="36"/>
      <c r="R68" s="36"/>
      <c r="S68" s="36"/>
      <c r="T68" s="36"/>
      <c r="U68" s="36"/>
      <c r="V68" s="36"/>
      <c r="W68" s="36"/>
      <c r="X68" s="36"/>
      <c r="Y68" s="36"/>
      <c r="Z68" s="36"/>
      <c r="AA68" s="36"/>
      <c r="AB68" s="36"/>
      <c r="AC68" s="36"/>
      <c r="AD68" s="36"/>
      <c r="AE68" s="36"/>
      <c r="AF68" s="36"/>
      <c r="AG68" s="36"/>
      <c r="AH68" s="36"/>
    </row>
    <row r="69" spans="2:34">
      <c r="B69" s="9"/>
      <c r="C69" s="1"/>
      <c r="D69" s="1"/>
      <c r="E69" s="1"/>
      <c r="F69" s="1"/>
      <c r="G69" s="1"/>
      <c r="H69" s="1"/>
      <c r="I69" s="37"/>
      <c r="J69" s="37"/>
      <c r="K69" s="37"/>
      <c r="L69" s="37"/>
      <c r="M69" s="37"/>
      <c r="N69" s="37"/>
      <c r="O69" s="37"/>
      <c r="P69" s="37"/>
      <c r="Q69" s="36"/>
      <c r="R69" s="36"/>
      <c r="S69" s="36"/>
      <c r="T69" s="36"/>
      <c r="U69" s="36"/>
      <c r="V69" s="36"/>
      <c r="W69" s="36"/>
      <c r="X69" s="36"/>
      <c r="Y69" s="36"/>
      <c r="Z69" s="36"/>
      <c r="AA69" s="36"/>
      <c r="AB69" s="36"/>
      <c r="AC69" s="36"/>
      <c r="AD69" s="36"/>
      <c r="AE69" s="36"/>
      <c r="AF69" s="36"/>
      <c r="AG69" s="36"/>
      <c r="AH69" s="36"/>
    </row>
    <row r="70" spans="2:34">
      <c r="B70" s="9"/>
      <c r="C70" s="1"/>
      <c r="D70" s="1"/>
      <c r="E70" s="1"/>
      <c r="F70" s="1"/>
      <c r="G70" s="1"/>
      <c r="H70" s="1"/>
      <c r="I70" s="37"/>
      <c r="J70" s="37"/>
      <c r="K70" s="37"/>
      <c r="L70" s="37"/>
      <c r="M70" s="37"/>
      <c r="N70" s="37"/>
      <c r="O70" s="37"/>
      <c r="P70" s="37"/>
      <c r="Q70" s="36"/>
      <c r="R70" s="36"/>
      <c r="S70" s="36"/>
      <c r="T70" s="36"/>
      <c r="U70" s="36"/>
      <c r="V70" s="36"/>
      <c r="W70" s="36"/>
      <c r="X70" s="36"/>
      <c r="Y70" s="36"/>
      <c r="Z70" s="36"/>
      <c r="AA70" s="36"/>
      <c r="AB70" s="36"/>
      <c r="AC70" s="36"/>
      <c r="AD70" s="36"/>
      <c r="AE70" s="36"/>
      <c r="AF70" s="36"/>
      <c r="AG70" s="36"/>
      <c r="AH70" s="36"/>
    </row>
    <row r="71" spans="2:34">
      <c r="B71" s="9"/>
      <c r="C71" s="1"/>
      <c r="D71" s="1"/>
      <c r="E71" s="1"/>
      <c r="F71" s="1"/>
      <c r="G71" s="1"/>
      <c r="H71" s="1"/>
      <c r="I71" s="37"/>
      <c r="J71" s="37"/>
      <c r="K71" s="37"/>
      <c r="L71" s="37"/>
      <c r="M71" s="37"/>
      <c r="N71" s="37"/>
      <c r="O71" s="37"/>
      <c r="P71" s="37"/>
      <c r="Q71" s="36"/>
      <c r="R71" s="36"/>
      <c r="S71" s="36"/>
      <c r="T71" s="36"/>
      <c r="U71" s="36"/>
      <c r="V71" s="36"/>
      <c r="W71" s="36"/>
      <c r="X71" s="36"/>
      <c r="Y71" s="36"/>
      <c r="Z71" s="36"/>
      <c r="AA71" s="36"/>
      <c r="AB71" s="36"/>
      <c r="AC71" s="36"/>
      <c r="AD71" s="36"/>
      <c r="AE71" s="36"/>
      <c r="AF71" s="36"/>
      <c r="AG71" s="36"/>
      <c r="AH71" s="36"/>
    </row>
    <row r="72" spans="2:34">
      <c r="B72" s="9"/>
      <c r="C72" s="1"/>
      <c r="D72" s="1"/>
      <c r="E72" s="1"/>
      <c r="F72" s="1"/>
      <c r="G72" s="1"/>
      <c r="H72" s="1"/>
      <c r="I72" s="37"/>
      <c r="J72" s="37"/>
      <c r="K72" s="37"/>
      <c r="L72" s="37"/>
      <c r="M72" s="37"/>
      <c r="N72" s="37"/>
      <c r="O72" s="37"/>
      <c r="P72" s="37"/>
      <c r="Q72" s="36"/>
      <c r="R72" s="36"/>
      <c r="S72" s="36"/>
      <c r="T72" s="36"/>
      <c r="U72" s="36"/>
      <c r="V72" s="36"/>
      <c r="W72" s="36"/>
      <c r="X72" s="36"/>
      <c r="Y72" s="36"/>
      <c r="Z72" s="36"/>
      <c r="AA72" s="36"/>
      <c r="AB72" s="36"/>
      <c r="AC72" s="36"/>
      <c r="AD72" s="36"/>
      <c r="AE72" s="36"/>
      <c r="AF72" s="36"/>
      <c r="AG72" s="36"/>
      <c r="AH72" s="36"/>
    </row>
    <row r="73" spans="2:34">
      <c r="B73" s="9"/>
      <c r="C73" s="1"/>
      <c r="D73" s="1"/>
      <c r="E73" s="1"/>
      <c r="F73" s="1"/>
      <c r="G73" s="1"/>
      <c r="H73" s="1"/>
      <c r="I73" s="37"/>
      <c r="J73" s="37"/>
      <c r="K73" s="37"/>
      <c r="L73" s="37"/>
      <c r="M73" s="37"/>
      <c r="N73" s="37"/>
      <c r="O73" s="37"/>
      <c r="P73" s="37"/>
      <c r="Q73" s="36"/>
      <c r="R73" s="36"/>
      <c r="S73" s="36"/>
      <c r="T73" s="36"/>
      <c r="U73" s="36"/>
      <c r="V73" s="36"/>
      <c r="W73" s="36"/>
      <c r="X73" s="36"/>
      <c r="Y73" s="36"/>
      <c r="Z73" s="36"/>
      <c r="AA73" s="36"/>
      <c r="AB73" s="36"/>
      <c r="AC73" s="36"/>
      <c r="AD73" s="36"/>
      <c r="AE73" s="36"/>
      <c r="AF73" s="36"/>
      <c r="AG73" s="36"/>
      <c r="AH73" s="36"/>
    </row>
    <row r="74" spans="2:34">
      <c r="B74" s="9"/>
      <c r="C74" s="1"/>
      <c r="D74" s="1"/>
      <c r="E74" s="1"/>
      <c r="F74" s="1"/>
      <c r="G74" s="1"/>
      <c r="H74" s="1"/>
      <c r="I74" s="37"/>
      <c r="J74" s="37"/>
      <c r="K74" s="37"/>
      <c r="L74" s="37"/>
      <c r="M74" s="37"/>
      <c r="N74" s="37"/>
      <c r="O74" s="37"/>
      <c r="P74" s="37"/>
      <c r="Q74" s="36"/>
      <c r="R74" s="36"/>
      <c r="S74" s="36"/>
      <c r="T74" s="36"/>
      <c r="U74" s="36"/>
      <c r="V74" s="36"/>
      <c r="W74" s="36"/>
      <c r="X74" s="36"/>
      <c r="Y74" s="36"/>
      <c r="Z74" s="36"/>
      <c r="AA74" s="36"/>
      <c r="AB74" s="36"/>
      <c r="AC74" s="36"/>
      <c r="AD74" s="36"/>
      <c r="AE74" s="36"/>
      <c r="AF74" s="36"/>
      <c r="AG74" s="36"/>
      <c r="AH74" s="36"/>
    </row>
    <row r="75" spans="2:34">
      <c r="B75" s="9"/>
      <c r="C75" s="1"/>
      <c r="D75" s="1"/>
      <c r="E75" s="1"/>
      <c r="F75" s="1"/>
      <c r="G75" s="1"/>
      <c r="H75" s="1"/>
      <c r="I75" s="37"/>
      <c r="J75" s="37"/>
      <c r="K75" s="37"/>
      <c r="L75" s="37"/>
      <c r="M75" s="37"/>
      <c r="N75" s="37"/>
      <c r="O75" s="37"/>
      <c r="P75" s="37"/>
      <c r="Q75" s="36"/>
      <c r="R75" s="36"/>
      <c r="S75" s="36"/>
      <c r="T75" s="36"/>
      <c r="U75" s="36"/>
      <c r="V75" s="36"/>
      <c r="W75" s="36"/>
      <c r="X75" s="36"/>
      <c r="Y75" s="36"/>
      <c r="Z75" s="36"/>
      <c r="AA75" s="36"/>
      <c r="AB75" s="36"/>
      <c r="AC75" s="36"/>
      <c r="AD75" s="36"/>
      <c r="AE75" s="36"/>
      <c r="AF75" s="36"/>
      <c r="AG75" s="36"/>
      <c r="AH75" s="36"/>
    </row>
    <row r="76" spans="2:34">
      <c r="B76" s="9"/>
      <c r="C76" s="1"/>
      <c r="D76" s="1"/>
      <c r="E76" s="1"/>
      <c r="F76" s="1"/>
      <c r="G76" s="1"/>
      <c r="H76" s="1"/>
      <c r="I76" s="37"/>
      <c r="J76" s="37"/>
      <c r="K76" s="37"/>
      <c r="L76" s="37"/>
      <c r="M76" s="37"/>
      <c r="N76" s="37"/>
      <c r="O76" s="37"/>
      <c r="P76" s="37"/>
      <c r="Q76" s="36"/>
      <c r="R76" s="36"/>
      <c r="S76" s="36"/>
      <c r="T76" s="36"/>
      <c r="U76" s="36"/>
      <c r="V76" s="36"/>
      <c r="W76" s="36"/>
      <c r="X76" s="36"/>
      <c r="Y76" s="36"/>
      <c r="Z76" s="36"/>
      <c r="AA76" s="36"/>
      <c r="AB76" s="36"/>
      <c r="AC76" s="36"/>
      <c r="AD76" s="36"/>
      <c r="AE76" s="36"/>
      <c r="AF76" s="36"/>
      <c r="AG76" s="36"/>
      <c r="AH76" s="36"/>
    </row>
    <row r="77" spans="2:34">
      <c r="B77" s="9"/>
      <c r="C77" s="1"/>
      <c r="D77" s="1"/>
      <c r="E77" s="1"/>
      <c r="F77" s="1"/>
      <c r="G77" s="1"/>
      <c r="H77" s="1"/>
      <c r="I77" s="37"/>
      <c r="J77" s="37"/>
      <c r="K77" s="37"/>
      <c r="L77" s="37"/>
      <c r="M77" s="37"/>
      <c r="N77" s="37"/>
      <c r="O77" s="37"/>
      <c r="P77" s="37"/>
      <c r="Q77" s="36"/>
      <c r="R77" s="36"/>
      <c r="S77" s="36"/>
      <c r="T77" s="36"/>
      <c r="U77" s="36"/>
      <c r="V77" s="36"/>
      <c r="W77" s="36"/>
      <c r="X77" s="36"/>
      <c r="Y77" s="36"/>
      <c r="Z77" s="36"/>
      <c r="AA77" s="36"/>
      <c r="AB77" s="36"/>
      <c r="AC77" s="36"/>
      <c r="AD77" s="36"/>
      <c r="AE77" s="36"/>
      <c r="AF77" s="36"/>
      <c r="AG77" s="36"/>
      <c r="AH77" s="36"/>
    </row>
    <row r="78" spans="2:34">
      <c r="B78" s="9"/>
      <c r="C78" s="1"/>
      <c r="D78" s="1"/>
      <c r="E78" s="1"/>
      <c r="F78" s="1"/>
      <c r="G78" s="1"/>
      <c r="H78" s="1"/>
      <c r="I78" s="37"/>
      <c r="J78" s="37"/>
      <c r="K78" s="37"/>
      <c r="L78" s="37"/>
      <c r="M78" s="37"/>
      <c r="N78" s="37"/>
      <c r="O78" s="37"/>
      <c r="P78" s="37"/>
      <c r="Q78" s="36"/>
      <c r="R78" s="36"/>
      <c r="S78" s="36"/>
      <c r="T78" s="36"/>
      <c r="U78" s="36"/>
      <c r="V78" s="36"/>
      <c r="W78" s="36"/>
      <c r="X78" s="36"/>
      <c r="Y78" s="36"/>
      <c r="Z78" s="36"/>
      <c r="AA78" s="36"/>
      <c r="AB78" s="36"/>
      <c r="AC78" s="36"/>
      <c r="AD78" s="36"/>
      <c r="AE78" s="36"/>
      <c r="AF78" s="36"/>
      <c r="AG78" s="36"/>
      <c r="AH78" s="36"/>
    </row>
    <row r="79" spans="2:34">
      <c r="B79" s="9"/>
      <c r="C79" s="1"/>
      <c r="D79" s="1"/>
      <c r="E79" s="1"/>
      <c r="F79" s="1"/>
      <c r="G79" s="1"/>
      <c r="H79" s="1"/>
      <c r="I79" s="37"/>
      <c r="J79" s="37"/>
      <c r="K79" s="37"/>
      <c r="L79" s="37"/>
      <c r="M79" s="37"/>
      <c r="N79" s="37"/>
      <c r="O79" s="37"/>
      <c r="P79" s="37"/>
      <c r="Q79" s="36"/>
      <c r="R79" s="36"/>
      <c r="S79" s="36"/>
      <c r="T79" s="36"/>
      <c r="U79" s="36"/>
      <c r="V79" s="36"/>
      <c r="W79" s="36"/>
      <c r="X79" s="36"/>
      <c r="Y79" s="36"/>
      <c r="Z79" s="36"/>
      <c r="AA79" s="36"/>
      <c r="AB79" s="36"/>
      <c r="AC79" s="36"/>
      <c r="AD79" s="36"/>
      <c r="AE79" s="36"/>
      <c r="AF79" s="36"/>
      <c r="AG79" s="36"/>
      <c r="AH79" s="36"/>
    </row>
    <row r="80" spans="2:34">
      <c r="B80" s="9"/>
      <c r="C80" s="1"/>
      <c r="D80" s="1"/>
      <c r="E80" s="1"/>
      <c r="F80" s="1"/>
      <c r="G80" s="1"/>
      <c r="H80" s="1"/>
      <c r="I80" s="37"/>
      <c r="J80" s="37"/>
      <c r="K80" s="37"/>
      <c r="L80" s="37"/>
      <c r="M80" s="37"/>
      <c r="N80" s="37"/>
      <c r="O80" s="37"/>
      <c r="P80" s="37"/>
      <c r="Q80" s="36"/>
      <c r="R80" s="36"/>
      <c r="S80" s="36"/>
      <c r="T80" s="36"/>
      <c r="U80" s="36"/>
      <c r="V80" s="36"/>
      <c r="W80" s="36"/>
      <c r="X80" s="36"/>
      <c r="Y80" s="36"/>
      <c r="Z80" s="36"/>
      <c r="AA80" s="36"/>
      <c r="AB80" s="36"/>
      <c r="AC80" s="36"/>
      <c r="AD80" s="36"/>
      <c r="AE80" s="36"/>
      <c r="AF80" s="36"/>
      <c r="AG80" s="36"/>
      <c r="AH80" s="36"/>
    </row>
    <row r="81" spans="2:34">
      <c r="B81" s="9"/>
      <c r="C81" s="1"/>
      <c r="D81" s="1"/>
      <c r="E81" s="1"/>
      <c r="F81" s="1"/>
      <c r="G81" s="1"/>
      <c r="H81" s="1"/>
      <c r="I81" s="37"/>
      <c r="J81" s="37"/>
      <c r="K81" s="37"/>
      <c r="L81" s="37"/>
      <c r="M81" s="37"/>
      <c r="N81" s="37"/>
      <c r="O81" s="37"/>
      <c r="P81" s="37"/>
      <c r="Q81" s="36"/>
      <c r="R81" s="36"/>
      <c r="S81" s="36"/>
      <c r="T81" s="36"/>
      <c r="U81" s="36"/>
      <c r="V81" s="36"/>
      <c r="W81" s="36"/>
      <c r="X81" s="36"/>
      <c r="Y81" s="36"/>
      <c r="Z81" s="36"/>
      <c r="AA81" s="36"/>
      <c r="AB81" s="36"/>
      <c r="AC81" s="36"/>
      <c r="AD81" s="36"/>
      <c r="AE81" s="36"/>
      <c r="AF81" s="36"/>
      <c r="AG81" s="36"/>
      <c r="AH81" s="36"/>
    </row>
    <row r="82" spans="2:34">
      <c r="B82" s="9"/>
      <c r="F82" s="37"/>
      <c r="G82" s="37"/>
      <c r="H82" s="37"/>
      <c r="I82" s="37"/>
      <c r="J82" s="37"/>
      <c r="K82" s="37"/>
      <c r="L82" s="37"/>
      <c r="M82" s="37"/>
      <c r="N82" s="37"/>
      <c r="O82" s="37"/>
      <c r="P82" s="37"/>
      <c r="Q82" s="36"/>
      <c r="R82" s="36"/>
      <c r="S82" s="36"/>
      <c r="T82" s="36"/>
      <c r="U82" s="36"/>
      <c r="V82" s="36"/>
      <c r="W82" s="36"/>
      <c r="X82" s="36"/>
      <c r="Y82" s="36"/>
      <c r="Z82" s="36"/>
      <c r="AA82" s="36"/>
      <c r="AB82" s="36"/>
      <c r="AC82" s="36"/>
      <c r="AD82" s="36"/>
      <c r="AE82" s="36"/>
      <c r="AF82" s="36"/>
      <c r="AG82" s="36"/>
      <c r="AH82" s="36"/>
    </row>
    <row r="83" spans="2:34">
      <c r="B83" s="9"/>
      <c r="F83" s="37"/>
      <c r="G83" s="37"/>
      <c r="H83" s="37"/>
      <c r="I83" s="37"/>
      <c r="J83" s="37"/>
      <c r="K83" s="37"/>
      <c r="L83" s="37"/>
      <c r="M83" s="37"/>
      <c r="N83" s="37"/>
      <c r="O83" s="37"/>
      <c r="P83" s="37"/>
      <c r="Q83" s="36"/>
      <c r="R83" s="36"/>
      <c r="S83" s="36"/>
      <c r="T83" s="36"/>
      <c r="U83" s="36"/>
      <c r="V83" s="36"/>
      <c r="W83" s="36"/>
      <c r="X83" s="36"/>
      <c r="Y83" s="36"/>
      <c r="Z83" s="36"/>
      <c r="AA83" s="36"/>
      <c r="AB83" s="36"/>
      <c r="AC83" s="36"/>
      <c r="AD83" s="36"/>
      <c r="AE83" s="36"/>
      <c r="AF83" s="36"/>
      <c r="AG83" s="36"/>
      <c r="AH83" s="36"/>
    </row>
    <row r="84" spans="2:34">
      <c r="B84" s="9"/>
      <c r="F84" s="37"/>
      <c r="G84" s="37"/>
      <c r="H84" s="37"/>
      <c r="I84" s="37"/>
      <c r="J84" s="37"/>
      <c r="K84" s="37"/>
      <c r="L84" s="37"/>
      <c r="M84" s="37"/>
      <c r="N84" s="37"/>
      <c r="O84" s="37"/>
      <c r="P84" s="37"/>
      <c r="Q84" s="36"/>
      <c r="R84" s="36"/>
      <c r="S84" s="36"/>
      <c r="T84" s="36"/>
      <c r="U84" s="36"/>
      <c r="V84" s="36"/>
      <c r="W84" s="36"/>
      <c r="X84" s="36"/>
      <c r="Y84" s="36"/>
      <c r="Z84" s="36"/>
      <c r="AA84" s="36"/>
      <c r="AB84" s="36"/>
      <c r="AC84" s="36"/>
      <c r="AD84" s="36"/>
      <c r="AE84" s="36"/>
      <c r="AF84" s="36"/>
      <c r="AG84" s="36"/>
      <c r="AH84" s="36"/>
    </row>
    <row r="85" spans="2:34">
      <c r="B85" s="9"/>
      <c r="F85" s="37"/>
      <c r="G85" s="37"/>
      <c r="H85" s="37"/>
      <c r="I85" s="37"/>
      <c r="J85" s="37"/>
      <c r="K85" s="37"/>
      <c r="L85" s="37"/>
      <c r="M85" s="37"/>
      <c r="N85" s="37"/>
      <c r="O85" s="37"/>
      <c r="P85" s="37"/>
      <c r="Q85" s="36"/>
      <c r="R85" s="36"/>
      <c r="S85" s="36"/>
      <c r="T85" s="36"/>
      <c r="U85" s="36"/>
      <c r="V85" s="36"/>
      <c r="W85" s="36"/>
      <c r="X85" s="36"/>
      <c r="Y85" s="36"/>
      <c r="Z85" s="36"/>
      <c r="AA85" s="36"/>
      <c r="AB85" s="36"/>
      <c r="AC85" s="36"/>
      <c r="AD85" s="36"/>
      <c r="AE85" s="36"/>
      <c r="AF85" s="36"/>
      <c r="AG85" s="36"/>
      <c r="AH85" s="36"/>
    </row>
    <row r="86" spans="2:34">
      <c r="B86" s="9"/>
      <c r="F86" s="37"/>
      <c r="G86" s="37"/>
      <c r="H86" s="37"/>
      <c r="I86" s="37"/>
      <c r="J86" s="37"/>
      <c r="K86" s="37"/>
      <c r="L86" s="37"/>
      <c r="M86" s="37"/>
      <c r="N86" s="37"/>
      <c r="O86" s="37"/>
      <c r="P86" s="37"/>
      <c r="Q86" s="36"/>
      <c r="R86" s="36"/>
      <c r="S86" s="36"/>
      <c r="T86" s="36"/>
      <c r="U86" s="36"/>
      <c r="V86" s="36"/>
      <c r="W86" s="36"/>
      <c r="X86" s="36"/>
      <c r="Y86" s="36"/>
      <c r="Z86" s="36"/>
      <c r="AA86" s="36"/>
      <c r="AB86" s="36"/>
      <c r="AC86" s="36"/>
      <c r="AD86" s="36"/>
      <c r="AE86" s="36"/>
      <c r="AF86" s="36"/>
      <c r="AG86" s="36"/>
      <c r="AH86" s="36"/>
    </row>
    <row r="87" spans="2:34">
      <c r="B87" s="9"/>
      <c r="F87" s="37"/>
      <c r="G87" s="37"/>
      <c r="H87" s="37"/>
      <c r="I87" s="37"/>
      <c r="J87" s="37"/>
      <c r="K87" s="37"/>
      <c r="L87" s="37"/>
      <c r="M87" s="37"/>
      <c r="N87" s="37"/>
      <c r="O87" s="37"/>
      <c r="P87" s="37"/>
      <c r="Q87" s="36"/>
      <c r="R87" s="36"/>
      <c r="S87" s="36"/>
      <c r="T87" s="36"/>
      <c r="U87" s="36"/>
      <c r="V87" s="36"/>
      <c r="W87" s="36"/>
      <c r="X87" s="36"/>
      <c r="Y87" s="36"/>
      <c r="Z87" s="36"/>
      <c r="AA87" s="36"/>
      <c r="AB87" s="36"/>
      <c r="AC87" s="36"/>
      <c r="AD87" s="36"/>
      <c r="AE87" s="36"/>
      <c r="AF87" s="36"/>
      <c r="AG87" s="36"/>
      <c r="AH87" s="36"/>
    </row>
    <row r="88" spans="2:34">
      <c r="B88" s="9"/>
      <c r="F88" s="37"/>
      <c r="G88" s="37"/>
      <c r="H88" s="37"/>
      <c r="I88" s="37"/>
      <c r="J88" s="37"/>
      <c r="K88" s="37"/>
      <c r="L88" s="37"/>
      <c r="M88" s="37"/>
      <c r="N88" s="37"/>
      <c r="O88" s="37"/>
      <c r="P88" s="37"/>
      <c r="Q88" s="36"/>
      <c r="R88" s="36"/>
      <c r="S88" s="36"/>
      <c r="T88" s="36"/>
      <c r="U88" s="36"/>
      <c r="V88" s="36"/>
      <c r="W88" s="36"/>
      <c r="X88" s="36"/>
      <c r="Y88" s="36"/>
      <c r="Z88" s="36"/>
      <c r="AA88" s="36"/>
      <c r="AB88" s="36"/>
      <c r="AC88" s="36"/>
      <c r="AD88" s="36"/>
      <c r="AE88" s="36"/>
      <c r="AF88" s="36"/>
      <c r="AG88" s="36"/>
      <c r="AH88" s="36"/>
    </row>
    <row r="89" spans="2:34">
      <c r="B89" s="9"/>
      <c r="F89" s="37"/>
      <c r="G89" s="37"/>
      <c r="H89" s="37"/>
      <c r="I89" s="37"/>
      <c r="J89" s="37"/>
      <c r="K89" s="37"/>
      <c r="L89" s="37"/>
      <c r="M89" s="37"/>
      <c r="N89" s="37"/>
      <c r="O89" s="37"/>
      <c r="P89" s="37"/>
      <c r="Q89" s="36"/>
      <c r="R89" s="36"/>
      <c r="S89" s="36"/>
      <c r="T89" s="36"/>
      <c r="U89" s="36"/>
      <c r="V89" s="36"/>
      <c r="W89" s="36"/>
      <c r="X89" s="36"/>
      <c r="Y89" s="36"/>
      <c r="Z89" s="36"/>
      <c r="AA89" s="36"/>
      <c r="AB89" s="36"/>
      <c r="AC89" s="36"/>
      <c r="AD89" s="36"/>
      <c r="AE89" s="36"/>
      <c r="AF89" s="36"/>
      <c r="AG89" s="36"/>
      <c r="AH89" s="36"/>
    </row>
    <row r="90" spans="2:34" ht="15" customHeight="1">
      <c r="B90" s="9"/>
      <c r="F90" s="36"/>
      <c r="G90" s="36"/>
      <c r="H90" s="36"/>
      <c r="I90" s="36"/>
      <c r="J90" s="37"/>
      <c r="K90" s="37"/>
      <c r="L90" s="36"/>
      <c r="M90" s="36"/>
      <c r="N90" s="37"/>
      <c r="O90" s="36"/>
      <c r="P90" s="36"/>
      <c r="Q90" s="36"/>
      <c r="R90" s="36"/>
      <c r="S90" s="36"/>
      <c r="T90" s="36"/>
      <c r="U90" s="36"/>
      <c r="V90" s="36"/>
      <c r="W90" s="36"/>
      <c r="X90" s="36"/>
      <c r="Y90" s="36"/>
      <c r="Z90" s="36"/>
      <c r="AA90" s="36"/>
      <c r="AB90" s="36"/>
      <c r="AC90" s="36"/>
      <c r="AD90" s="36"/>
      <c r="AE90" s="36"/>
      <c r="AF90" s="36"/>
      <c r="AG90" s="36"/>
      <c r="AH90" s="36"/>
    </row>
    <row r="91" spans="2:34" ht="15" customHeight="1">
      <c r="B91" s="9"/>
      <c r="C91" s="7" t="s">
        <v>53</v>
      </c>
      <c r="D91" s="7" t="s">
        <v>59</v>
      </c>
      <c r="E91" s="8" t="s">
        <v>69</v>
      </c>
      <c r="F91" s="36"/>
      <c r="G91" s="36"/>
      <c r="H91" s="36"/>
      <c r="I91" s="36"/>
      <c r="J91" s="37"/>
      <c r="K91" s="37"/>
      <c r="L91" s="36"/>
      <c r="M91" s="36"/>
      <c r="N91" s="37"/>
      <c r="O91" s="36"/>
      <c r="P91" s="36"/>
      <c r="Q91" s="36"/>
      <c r="R91" s="36"/>
      <c r="S91" s="36"/>
      <c r="T91" s="36"/>
      <c r="U91" s="36"/>
      <c r="V91" s="36"/>
      <c r="W91" s="36"/>
      <c r="X91" s="36"/>
      <c r="Y91" s="36"/>
      <c r="Z91" s="36"/>
      <c r="AA91" s="36"/>
      <c r="AB91" s="36"/>
      <c r="AC91" s="36"/>
      <c r="AD91" s="36"/>
      <c r="AE91" s="36"/>
      <c r="AF91" s="36"/>
      <c r="AG91" s="36"/>
      <c r="AH91" s="36"/>
    </row>
    <row r="92" spans="2:34" ht="15" customHeight="1">
      <c r="B92" s="9"/>
      <c r="C92" s="39" t="s">
        <v>54</v>
      </c>
      <c r="D92" s="39" t="s">
        <v>231</v>
      </c>
      <c r="E92" s="40">
        <v>50</v>
      </c>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row>
    <row r="93" spans="2:34" ht="15" customHeight="1">
      <c r="B93" s="9"/>
      <c r="C93" s="39" t="s">
        <v>55</v>
      </c>
      <c r="D93" s="39" t="s">
        <v>232</v>
      </c>
      <c r="E93" s="40">
        <v>20</v>
      </c>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row>
    <row r="94" spans="2:34" ht="15" customHeight="1">
      <c r="B94" s="9"/>
      <c r="C94" s="39" t="s">
        <v>56</v>
      </c>
      <c r="D94" s="39" t="s">
        <v>233</v>
      </c>
      <c r="E94" s="40">
        <v>60</v>
      </c>
      <c r="H94" s="37"/>
      <c r="I94" s="37"/>
      <c r="J94" s="37"/>
      <c r="K94" s="37"/>
      <c r="L94" s="36"/>
      <c r="M94" s="36"/>
      <c r="N94" s="36"/>
      <c r="O94" s="36"/>
      <c r="P94" s="36"/>
      <c r="Q94" s="36"/>
      <c r="R94" s="36"/>
      <c r="S94" s="36"/>
      <c r="T94" s="36"/>
      <c r="U94" s="36"/>
      <c r="V94" s="36"/>
      <c r="W94" s="36"/>
      <c r="X94" s="36"/>
      <c r="Y94" s="36"/>
      <c r="Z94" s="36"/>
      <c r="AA94" s="36"/>
      <c r="AB94" s="36"/>
      <c r="AC94" s="36"/>
      <c r="AD94" s="36"/>
      <c r="AE94" s="36"/>
      <c r="AF94" s="36"/>
      <c r="AG94" s="36"/>
      <c r="AH94" s="36"/>
    </row>
    <row r="95" spans="2:34" ht="15" customHeight="1">
      <c r="B95" s="9"/>
      <c r="C95" s="39" t="s">
        <v>57</v>
      </c>
      <c r="D95" s="39" t="s">
        <v>234</v>
      </c>
      <c r="E95" s="40">
        <v>40</v>
      </c>
      <c r="H95" s="37"/>
      <c r="I95" s="37"/>
      <c r="J95" s="37"/>
      <c r="K95" s="37"/>
      <c r="L95" s="36"/>
      <c r="M95" s="36"/>
      <c r="N95" s="36"/>
      <c r="O95" s="36"/>
      <c r="P95" s="36"/>
      <c r="Q95" s="36"/>
      <c r="R95" s="36"/>
      <c r="S95" s="36"/>
      <c r="T95" s="36"/>
      <c r="U95" s="36"/>
      <c r="V95" s="36"/>
      <c r="W95" s="36"/>
      <c r="X95" s="36"/>
      <c r="Y95" s="36"/>
      <c r="Z95" s="36"/>
      <c r="AA95" s="36"/>
      <c r="AB95" s="36"/>
      <c r="AC95" s="36"/>
      <c r="AD95" s="36"/>
      <c r="AE95" s="36"/>
      <c r="AF95" s="36"/>
      <c r="AG95" s="36"/>
      <c r="AH95" s="36"/>
    </row>
    <row r="96" spans="2:34" ht="15" customHeight="1">
      <c r="B96" s="9"/>
      <c r="C96" s="39" t="s">
        <v>54</v>
      </c>
      <c r="D96" s="39" t="s">
        <v>235</v>
      </c>
      <c r="E96" s="40">
        <v>50</v>
      </c>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row>
    <row r="97" spans="2:34">
      <c r="B97" s="9"/>
      <c r="C97" s="39" t="s">
        <v>55</v>
      </c>
      <c r="D97" s="39" t="s">
        <v>236</v>
      </c>
      <c r="E97" s="40">
        <v>20</v>
      </c>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row>
    <row r="98" spans="2:34">
      <c r="B98" s="9"/>
      <c r="C98" s="39" t="s">
        <v>56</v>
      </c>
      <c r="D98" s="39" t="s">
        <v>237</v>
      </c>
      <c r="E98" s="40">
        <v>60</v>
      </c>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row>
    <row r="99" spans="2:34">
      <c r="B99" s="9"/>
      <c r="C99" s="39" t="s">
        <v>57</v>
      </c>
      <c r="D99" s="39" t="s">
        <v>238</v>
      </c>
      <c r="E99" s="40">
        <v>40</v>
      </c>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row>
    <row r="100" spans="2:34">
      <c r="B100" s="9"/>
      <c r="C100" s="39" t="s">
        <v>54</v>
      </c>
      <c r="D100" s="39" t="s">
        <v>235</v>
      </c>
      <c r="E100" s="40">
        <v>50</v>
      </c>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row>
    <row r="101" spans="2:34">
      <c r="B101" s="9"/>
      <c r="C101" s="39" t="s">
        <v>55</v>
      </c>
      <c r="D101" s="39" t="s">
        <v>236</v>
      </c>
      <c r="E101" s="40">
        <v>20</v>
      </c>
      <c r="F101" s="36"/>
      <c r="G101" s="36"/>
    </row>
    <row r="102" spans="2:34" ht="15" customHeight="1">
      <c r="B102" s="9"/>
      <c r="C102" s="39" t="s">
        <v>56</v>
      </c>
      <c r="D102" s="39" t="s">
        <v>233</v>
      </c>
      <c r="E102" s="40">
        <v>60</v>
      </c>
      <c r="F102" s="36"/>
      <c r="G102" s="36"/>
    </row>
    <row r="103" spans="2:34" ht="15" customHeight="1">
      <c r="B103" s="9"/>
      <c r="C103" s="39" t="s">
        <v>57</v>
      </c>
      <c r="D103" s="39" t="s">
        <v>238</v>
      </c>
      <c r="E103" s="40">
        <v>40</v>
      </c>
      <c r="F103" s="36"/>
      <c r="G103" s="36"/>
    </row>
    <row r="104" spans="2:34" ht="15" customHeight="1">
      <c r="B104" s="9"/>
      <c r="C104" s="37"/>
      <c r="D104" s="37"/>
      <c r="E104" s="38"/>
    </row>
    <row r="105" spans="2:34" ht="15" customHeight="1" thickBot="1">
      <c r="B105" s="9"/>
      <c r="C105" s="37" t="s">
        <v>53</v>
      </c>
      <c r="D105" s="37" t="s">
        <v>59</v>
      </c>
      <c r="E105" s="23" t="s">
        <v>239</v>
      </c>
    </row>
    <row r="106" spans="2:34" ht="15" customHeight="1" thickTop="1" thickBot="1">
      <c r="B106" s="9"/>
      <c r="C106" s="45" t="s">
        <v>57</v>
      </c>
      <c r="D106" s="45" t="s">
        <v>238</v>
      </c>
      <c r="E106" s="41">
        <f>AVERAGEIFS(E92:E103,C92:C103,C106,D92:D103,D106)</f>
        <v>40</v>
      </c>
    </row>
    <row r="107" spans="2:34" ht="15" customHeight="1" thickTop="1">
      <c r="B107" s="9"/>
      <c r="E107" s="36"/>
    </row>
    <row r="108" spans="2:34">
      <c r="E108" s="36"/>
    </row>
    <row r="109" spans="2:34">
      <c r="E109" s="36"/>
    </row>
    <row r="110" spans="2:34">
      <c r="E110" s="36"/>
    </row>
    <row r="117" spans="3:4">
      <c r="C117" s="7" t="s">
        <v>59</v>
      </c>
      <c r="D117" s="8" t="s">
        <v>69</v>
      </c>
    </row>
    <row r="118" spans="3:4">
      <c r="C118" s="13" t="s">
        <v>60</v>
      </c>
      <c r="D118" s="13">
        <v>50</v>
      </c>
    </row>
    <row r="119" spans="3:4">
      <c r="C119" s="13" t="s">
        <v>61</v>
      </c>
      <c r="D119" s="13">
        <v>100</v>
      </c>
    </row>
    <row r="120" spans="3:4">
      <c r="C120" s="13" t="s">
        <v>62</v>
      </c>
      <c r="D120" s="13">
        <v>40</v>
      </c>
    </row>
    <row r="121" spans="3:4">
      <c r="C121" s="13" t="s">
        <v>63</v>
      </c>
      <c r="D121" s="13">
        <v>50</v>
      </c>
    </row>
    <row r="122" spans="3:4" ht="15.75" thickBot="1">
      <c r="C122" s="13" t="s">
        <v>64</v>
      </c>
      <c r="D122" s="13">
        <v>20</v>
      </c>
    </row>
    <row r="123" spans="3:4" ht="16.5" thickTop="1" thickBot="1">
      <c r="C123" s="50"/>
      <c r="D123" s="51">
        <f>SUMIF(D118:D122,"&gt;=50")</f>
        <v>200</v>
      </c>
    </row>
    <row r="124" spans="3:4" ht="15.75" thickTop="1"/>
  </sheetData>
  <dataValidations count="2">
    <dataValidation type="list" allowBlank="1" showInputMessage="1" showErrorMessage="1" sqref="C17 F64 F17 C64 C106" xr:uid="{00000000-0002-0000-0900-000000000000}">
      <formula1>lst_Fruit</formula1>
    </dataValidation>
    <dataValidation type="list" allowBlank="1" showInputMessage="1" showErrorMessage="1" sqref="G17 G64 D106" xr:uid="{00000000-0002-0000-0900-000001000000}">
      <formula1>INDIRECT(C17)</formula1>
    </dataValidation>
  </dataValidations>
  <pageMargins left="0.7" right="0.7" top="0.75" bottom="0.75" header="0.3" footer="0.3"/>
  <pageSetup paperSize="9" orientation="portrait" r:id="rId1"/>
  <drawing r:id="rId2"/>
  <tableParts count="5">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4"/>
  <sheetViews>
    <sheetView showGridLines="0" workbookViewId="0">
      <selection activeCell="D10" sqref="D10"/>
    </sheetView>
  </sheetViews>
  <sheetFormatPr defaultRowHeight="15"/>
  <cols>
    <col min="1" max="1" width="13" customWidth="1"/>
    <col min="2" max="2" width="82.85546875" customWidth="1"/>
    <col min="3" max="4" width="13.140625" customWidth="1"/>
  </cols>
  <sheetData>
    <row r="1" spans="1:4" ht="60" customHeight="1">
      <c r="A1" s="25" t="s">
        <v>242</v>
      </c>
      <c r="C1" s="68"/>
      <c r="D1" s="80"/>
    </row>
    <row r="2" spans="1:4">
      <c r="A2" s="25" t="s">
        <v>243</v>
      </c>
    </row>
    <row r="3" spans="1:4" ht="15" customHeight="1">
      <c r="A3" s="27" t="s">
        <v>288</v>
      </c>
    </row>
    <row r="4" spans="1:4" ht="15" customHeight="1">
      <c r="A4" s="27" t="s">
        <v>244</v>
      </c>
      <c r="C4" s="31" t="s">
        <v>53</v>
      </c>
      <c r="D4" s="29" t="s">
        <v>69</v>
      </c>
    </row>
    <row r="5" spans="1:4" ht="15" customHeight="1">
      <c r="A5" s="27" t="s">
        <v>289</v>
      </c>
      <c r="C5" s="39" t="s">
        <v>54</v>
      </c>
      <c r="D5" s="40">
        <v>50</v>
      </c>
    </row>
    <row r="6" spans="1:4">
      <c r="A6" s="25" t="s">
        <v>245</v>
      </c>
      <c r="C6" s="39" t="s">
        <v>55</v>
      </c>
      <c r="D6" s="40">
        <v>20</v>
      </c>
    </row>
    <row r="7" spans="1:4" ht="15" customHeight="1">
      <c r="A7" s="27" t="s">
        <v>246</v>
      </c>
      <c r="C7" s="39" t="s">
        <v>56</v>
      </c>
      <c r="D7" s="40">
        <v>60</v>
      </c>
    </row>
    <row r="8" spans="1:4" ht="15" customHeight="1">
      <c r="A8" s="25" t="s">
        <v>22</v>
      </c>
      <c r="C8" s="39" t="s">
        <v>57</v>
      </c>
      <c r="D8" s="40">
        <v>40</v>
      </c>
    </row>
    <row r="9" spans="1:4" ht="15" customHeight="1" thickBot="1">
      <c r="A9" s="25" t="s">
        <v>23</v>
      </c>
      <c r="C9" s="37"/>
      <c r="D9" s="37"/>
    </row>
    <row r="10" spans="1:4" ht="16.5" thickTop="1" thickBot="1">
      <c r="A10" s="25" t="s">
        <v>24</v>
      </c>
      <c r="C10" s="53" t="s">
        <v>54</v>
      </c>
      <c r="D10" s="41">
        <f>VLOOKUP(C10,C5:D8,2,FALSE)</f>
        <v>50</v>
      </c>
    </row>
    <row r="11" spans="1:4" ht="15.75" thickTop="1">
      <c r="A11" s="25" t="s">
        <v>26</v>
      </c>
    </row>
    <row r="12" spans="1:4">
      <c r="A12" s="25" t="s">
        <v>247</v>
      </c>
    </row>
    <row r="13" spans="1:4">
      <c r="A13" s="25" t="s">
        <v>248</v>
      </c>
    </row>
    <row r="14" spans="1:4">
      <c r="A14" s="25" t="s">
        <v>29</v>
      </c>
    </row>
  </sheetData>
  <dataValidations disablePrompts="1" count="1">
    <dataValidation type="list" allowBlank="1" showInputMessage="1" showErrorMessage="1" sqref="C10" xr:uid="{00000000-0002-0000-0A00-000000000000}">
      <formula1>$C$5:$C$8</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37"/>
  <sheetViews>
    <sheetView showGridLines="0" workbookViewId="0">
      <selection activeCell="D9" sqref="D9"/>
    </sheetView>
  </sheetViews>
  <sheetFormatPr defaultRowHeight="15"/>
  <cols>
    <col min="1" max="1" width="13" customWidth="1"/>
    <col min="2" max="2" width="82.85546875" customWidth="1"/>
    <col min="3" max="4" width="13.28515625" customWidth="1"/>
  </cols>
  <sheetData>
    <row r="1" spans="1:4" ht="60" customHeight="1">
      <c r="A1" s="25" t="s">
        <v>249</v>
      </c>
      <c r="C1" s="68"/>
      <c r="D1" s="85"/>
    </row>
    <row r="2" spans="1:4" ht="15" customHeight="1">
      <c r="A2" s="25" t="s">
        <v>250</v>
      </c>
      <c r="C2" s="84"/>
      <c r="D2" s="84"/>
    </row>
    <row r="3" spans="1:4" ht="15" customHeight="1">
      <c r="A3" s="27" t="s">
        <v>290</v>
      </c>
      <c r="C3" s="31" t="s">
        <v>53</v>
      </c>
      <c r="D3" s="29" t="s">
        <v>69</v>
      </c>
    </row>
    <row r="4" spans="1:4" ht="15" customHeight="1">
      <c r="A4" s="27" t="s">
        <v>291</v>
      </c>
      <c r="C4" s="103" t="s">
        <v>54</v>
      </c>
      <c r="D4" s="104">
        <v>50</v>
      </c>
    </row>
    <row r="5" spans="1:4">
      <c r="A5" s="25" t="s">
        <v>251</v>
      </c>
      <c r="C5" s="103" t="s">
        <v>55</v>
      </c>
      <c r="D5" s="104">
        <v>20</v>
      </c>
    </row>
    <row r="6" spans="1:4">
      <c r="A6" s="25" t="s">
        <v>252</v>
      </c>
      <c r="C6" s="103" t="s">
        <v>56</v>
      </c>
      <c r="D6" s="104">
        <v>60</v>
      </c>
    </row>
    <row r="7" spans="1:4" ht="15" customHeight="1">
      <c r="A7" s="27" t="s">
        <v>253</v>
      </c>
      <c r="C7" s="103" t="s">
        <v>57</v>
      </c>
      <c r="D7" s="104">
        <v>40</v>
      </c>
    </row>
    <row r="8" spans="1:4" ht="15.75" thickBot="1">
      <c r="A8" s="25" t="s">
        <v>22</v>
      </c>
      <c r="C8" s="37"/>
      <c r="D8" s="37"/>
    </row>
    <row r="9" spans="1:4" ht="16.5" thickTop="1" thickBot="1">
      <c r="A9" s="25" t="s">
        <v>23</v>
      </c>
      <c r="C9" s="83" t="s">
        <v>176</v>
      </c>
      <c r="D9" s="41" t="e">
        <f>VLOOKUP(C9,C3:D7,2,FALSE)</f>
        <v>#N/A</v>
      </c>
    </row>
    <row r="10" spans="1:4" ht="15.75" thickTop="1">
      <c r="A10" s="25" t="s">
        <v>24</v>
      </c>
    </row>
    <row r="11" spans="1:4">
      <c r="A11" s="25" t="s">
        <v>254</v>
      </c>
    </row>
    <row r="12" spans="1:4">
      <c r="A12" s="25" t="s">
        <v>255</v>
      </c>
    </row>
    <row r="13" spans="1:4">
      <c r="A13" s="25" t="s">
        <v>256</v>
      </c>
    </row>
    <row r="14" spans="1:4">
      <c r="A14" s="25" t="s">
        <v>29</v>
      </c>
    </row>
    <row r="30" spans="3:4">
      <c r="C30" s="31" t="s">
        <v>53</v>
      </c>
      <c r="D30" s="29" t="s">
        <v>69</v>
      </c>
    </row>
    <row r="31" spans="3:4">
      <c r="C31" s="103" t="s">
        <v>54</v>
      </c>
      <c r="D31" s="104">
        <v>50</v>
      </c>
    </row>
    <row r="32" spans="3:4">
      <c r="C32" s="103" t="s">
        <v>55</v>
      </c>
      <c r="D32" s="104">
        <v>20</v>
      </c>
    </row>
    <row r="33" spans="3:4">
      <c r="C33" s="103" t="s">
        <v>56</v>
      </c>
      <c r="D33" s="104">
        <v>60</v>
      </c>
    </row>
    <row r="34" spans="3:4">
      <c r="C34" s="103" t="s">
        <v>57</v>
      </c>
      <c r="D34" s="104">
        <v>40</v>
      </c>
    </row>
    <row r="35" spans="3:4" ht="15.75" thickBot="1"/>
    <row r="36" spans="3:4" ht="16.5" thickTop="1" thickBot="1">
      <c r="C36" s="83" t="s">
        <v>183</v>
      </c>
      <c r="D36" s="41" t="e">
        <f ca="1">sume(D31:D34)</f>
        <v>#NAME?</v>
      </c>
    </row>
    <row r="37" spans="3:4" ht="15.75" thickTop="1"/>
  </sheetData>
  <dataValidations disablePrompts="1" count="1">
    <dataValidation type="list" allowBlank="1" showInputMessage="1" showErrorMessage="1" sqref="C9" xr:uid="{00000000-0002-0000-0B00-000000000000}">
      <formula1>$C$9:$C$38</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s_LearnMore"/>
  <dimension ref="A1:B5"/>
  <sheetViews>
    <sheetView showGridLines="0" zoomScaleNormal="100" workbookViewId="0"/>
  </sheetViews>
  <sheetFormatPr defaultColWidth="8.85546875" defaultRowHeight="15" customHeight="1"/>
  <cols>
    <col min="1" max="1" width="8.85546875" style="9"/>
    <col min="2" max="2" width="95.140625" style="32" customWidth="1"/>
    <col min="3" max="16384" width="8.85546875" style="32"/>
  </cols>
  <sheetData>
    <row r="1" spans="1:2" ht="60" customHeight="1">
      <c r="A1" s="9" t="s">
        <v>257</v>
      </c>
    </row>
    <row r="2" spans="1:2" s="33" customFormat="1" ht="15" customHeight="1">
      <c r="A2" s="9" t="s">
        <v>301</v>
      </c>
      <c r="B2" s="32"/>
    </row>
    <row r="3" spans="1:2" s="33" customFormat="1" ht="15" customHeight="1">
      <c r="A3" s="9" t="s">
        <v>258</v>
      </c>
      <c r="B3" s="32"/>
    </row>
    <row r="4" spans="1:2" s="34" customFormat="1" ht="15" customHeight="1">
      <c r="A4" s="9" t="s">
        <v>259</v>
      </c>
      <c r="B4" s="32"/>
    </row>
    <row r="5" spans="1:2" s="34" customFormat="1" ht="15" customHeight="1">
      <c r="A5" s="35" t="s">
        <v>260</v>
      </c>
      <c r="B5" s="32"/>
    </row>
  </sheetData>
  <hyperlinks>
    <hyperlink ref="A4" r:id="rId1" tooltip="Επιλέξτε το για να μάθετε περισσότερα σχετικά με την Κοινότητα" display="http://go.microsoft.com/fwlink/?LinkId=844969" xr:uid="{00000000-0004-0000-0C00-000001000000}"/>
    <hyperlink ref="A5" r:id="rId2" tooltip="Επιλέξτε το για να μάθετε περισσότερα σχετικά με το τι άλλο νέο υπάρχει" display="http://go.microsoft.com/fwlink/?LinkId=846286" xr:uid="{00000000-0004-0000-0C00-000002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N86"/>
  <sheetViews>
    <sheetView showGridLines="0" zoomScaleNormal="100" workbookViewId="0">
      <selection activeCell="F3" sqref="F3"/>
    </sheetView>
  </sheetViews>
  <sheetFormatPr defaultColWidth="9.140625" defaultRowHeight="15"/>
  <cols>
    <col min="1" max="1" width="12.7109375" style="25" customWidth="1"/>
    <col min="2" max="2" width="82.85546875" style="21" customWidth="1"/>
    <col min="3" max="3" width="31.7109375" style="21" customWidth="1"/>
    <col min="4" max="4" width="2.28515625" style="21" customWidth="1"/>
    <col min="5" max="5" width="23.85546875" style="21" customWidth="1"/>
    <col min="6" max="6" width="15.7109375" style="21" customWidth="1"/>
    <col min="7" max="7" width="13.28515625" style="21" customWidth="1"/>
    <col min="8" max="10" width="9.140625" style="21"/>
    <col min="11" max="11" width="9.140625" style="21" customWidth="1"/>
    <col min="12" max="16384" width="9.140625" style="21"/>
  </cols>
  <sheetData>
    <row r="1" spans="1:7" ht="60" customHeight="1">
      <c r="A1" s="25" t="s">
        <v>3</v>
      </c>
      <c r="C1" s="64"/>
      <c r="D1" s="65"/>
      <c r="E1" s="65"/>
      <c r="F1" s="65"/>
    </row>
    <row r="2" spans="1:7" ht="15.75" thickBot="1">
      <c r="A2" s="25" t="s">
        <v>4</v>
      </c>
      <c r="C2" s="66" t="s">
        <v>30</v>
      </c>
      <c r="E2" s="7" t="s">
        <v>31</v>
      </c>
      <c r="F2" s="8" t="s">
        <v>37</v>
      </c>
      <c r="G2" s="8" t="s">
        <v>38</v>
      </c>
    </row>
    <row r="3" spans="1:7" ht="16.5" thickTop="1" thickBot="1">
      <c r="A3" s="25" t="s">
        <v>5</v>
      </c>
      <c r="C3" s="82">
        <v>1</v>
      </c>
      <c r="E3" s="95" t="s">
        <v>32</v>
      </c>
      <c r="F3" s="94"/>
      <c r="G3" s="96">
        <f>C3+C4</f>
        <v>3</v>
      </c>
    </row>
    <row r="4" spans="1:7" ht="16.5" thickTop="1" thickBot="1">
      <c r="A4" s="25" t="s">
        <v>6</v>
      </c>
      <c r="C4" s="82">
        <v>2</v>
      </c>
      <c r="E4" s="95" t="s">
        <v>33</v>
      </c>
      <c r="F4" s="94"/>
      <c r="G4" s="96">
        <f>C3-C4</f>
        <v>-1</v>
      </c>
    </row>
    <row r="5" spans="1:7" ht="15.75" thickTop="1">
      <c r="A5" s="25" t="s">
        <v>7</v>
      </c>
      <c r="E5" s="95" t="s">
        <v>34</v>
      </c>
      <c r="F5" s="94"/>
      <c r="G5" s="96">
        <f>C3*C4</f>
        <v>2</v>
      </c>
    </row>
    <row r="6" spans="1:7" ht="15.75" thickBot="1">
      <c r="A6" s="25" t="s">
        <v>8</v>
      </c>
      <c r="E6" s="95" t="s">
        <v>35</v>
      </c>
      <c r="F6" s="94"/>
      <c r="G6" s="96">
        <f>C3/C4</f>
        <v>0.5</v>
      </c>
    </row>
    <row r="7" spans="1:7" ht="15" customHeight="1" thickTop="1" thickBot="1">
      <c r="A7" s="25" t="s">
        <v>9</v>
      </c>
      <c r="E7" s="95" t="s">
        <v>36</v>
      </c>
      <c r="F7" s="97"/>
      <c r="G7" s="96">
        <f>C3^C4</f>
        <v>1</v>
      </c>
    </row>
    <row r="8" spans="1:7" ht="15.75" thickTop="1">
      <c r="A8" s="25" t="s">
        <v>10</v>
      </c>
    </row>
    <row r="9" spans="1:7">
      <c r="A9" s="25" t="s">
        <v>11</v>
      </c>
    </row>
    <row r="10" spans="1:7">
      <c r="A10" s="25" t="s">
        <v>12</v>
      </c>
    </row>
    <row r="11" spans="1:7">
      <c r="A11" s="25" t="s">
        <v>13</v>
      </c>
    </row>
    <row r="12" spans="1:7">
      <c r="A12" s="25" t="s">
        <v>14</v>
      </c>
    </row>
    <row r="13" spans="1:7" ht="15" customHeight="1">
      <c r="A13" s="27" t="s">
        <v>15</v>
      </c>
    </row>
    <row r="14" spans="1:7">
      <c r="A14" s="25" t="s">
        <v>16</v>
      </c>
    </row>
    <row r="15" spans="1:7">
      <c r="A15" s="25" t="s">
        <v>17</v>
      </c>
    </row>
    <row r="16" spans="1:7">
      <c r="A16" s="25" t="s">
        <v>18</v>
      </c>
    </row>
    <row r="17" spans="1:7">
      <c r="A17" s="25" t="s">
        <v>19</v>
      </c>
    </row>
    <row r="18" spans="1:7">
      <c r="A18" s="25" t="s">
        <v>261</v>
      </c>
    </row>
    <row r="19" spans="1:7">
      <c r="A19" s="25" t="s">
        <v>20</v>
      </c>
    </row>
    <row r="20" spans="1:7">
      <c r="A20" s="25" t="s">
        <v>292</v>
      </c>
    </row>
    <row r="21" spans="1:7" ht="15" customHeight="1">
      <c r="A21" s="27" t="s">
        <v>21</v>
      </c>
    </row>
    <row r="22" spans="1:7">
      <c r="A22" s="25" t="s">
        <v>22</v>
      </c>
    </row>
    <row r="23" spans="1:7">
      <c r="A23" s="25" t="s">
        <v>23</v>
      </c>
    </row>
    <row r="24" spans="1:7">
      <c r="A24" s="25" t="s">
        <v>24</v>
      </c>
    </row>
    <row r="25" spans="1:7" ht="33">
      <c r="A25" s="25" t="s">
        <v>25</v>
      </c>
      <c r="C25" s="64"/>
      <c r="D25" s="65"/>
      <c r="E25" s="65"/>
      <c r="F25" s="65"/>
      <c r="G25" s="65"/>
    </row>
    <row r="26" spans="1:7">
      <c r="A26" s="25" t="s">
        <v>26</v>
      </c>
    </row>
    <row r="27" spans="1:7">
      <c r="A27" s="25" t="s">
        <v>27</v>
      </c>
    </row>
    <row r="28" spans="1:7" ht="26.25">
      <c r="A28" s="25" t="s">
        <v>28</v>
      </c>
      <c r="E28" s="57"/>
    </row>
    <row r="29" spans="1:7">
      <c r="A29" s="25" t="s">
        <v>29</v>
      </c>
    </row>
    <row r="40" spans="10:14">
      <c r="J40" s="8" t="s">
        <v>39</v>
      </c>
    </row>
    <row r="41" spans="10:14">
      <c r="J41" s="58">
        <v>4</v>
      </c>
    </row>
    <row r="42" spans="10:14">
      <c r="J42" s="58">
        <v>8</v>
      </c>
    </row>
    <row r="43" spans="10:14">
      <c r="J43" s="56">
        <f>SUM(J41:J42)</f>
        <v>12</v>
      </c>
      <c r="N43"/>
    </row>
    <row r="46" spans="10:14">
      <c r="L46"/>
      <c r="M46"/>
    </row>
    <row r="64" spans="7:7">
      <c r="G64" s="59"/>
    </row>
    <row r="65" spans="7:7">
      <c r="G65" s="59"/>
    </row>
    <row r="66" spans="7:7">
      <c r="G66" s="59"/>
    </row>
    <row r="67" spans="7:7">
      <c r="G67" s="59"/>
    </row>
    <row r="86" ht="17.45" customHeight="1"/>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51"/>
  <sheetViews>
    <sheetView showGridLines="0" zoomScaleNormal="100" zoomScalePageLayoutView="125" workbookViewId="0">
      <selection activeCell="D7" sqref="D7"/>
    </sheetView>
  </sheetViews>
  <sheetFormatPr defaultColWidth="8.85546875" defaultRowHeight="15" customHeight="1"/>
  <cols>
    <col min="1" max="1" width="12.7109375" style="9" customWidth="1"/>
    <col min="2" max="2" width="82.85546875" style="70" customWidth="1"/>
    <col min="3" max="4" width="13.28515625" style="70" customWidth="1"/>
    <col min="5" max="5" width="2.28515625" style="70" customWidth="1"/>
    <col min="6" max="6" width="16" style="70" bestFit="1" customWidth="1"/>
    <col min="7" max="7" width="13.28515625" style="70" customWidth="1"/>
    <col min="8" max="16384" width="8.85546875" style="70"/>
  </cols>
  <sheetData>
    <row r="1" spans="1:13" ht="60" customHeight="1">
      <c r="A1" s="9" t="s">
        <v>40</v>
      </c>
      <c r="B1" s="67"/>
      <c r="C1" s="68"/>
      <c r="D1" s="69"/>
      <c r="E1" s="69"/>
      <c r="F1" s="69"/>
      <c r="G1" s="69"/>
    </row>
    <row r="2" spans="1:13" ht="15" customHeight="1">
      <c r="A2" s="9" t="s">
        <v>41</v>
      </c>
      <c r="C2" s="71" t="s">
        <v>53</v>
      </c>
      <c r="D2" s="72" t="s">
        <v>69</v>
      </c>
      <c r="F2" s="71" t="s">
        <v>72</v>
      </c>
      <c r="G2" s="72" t="s">
        <v>69</v>
      </c>
    </row>
    <row r="3" spans="1:13" ht="15" customHeight="1">
      <c r="A3" s="35" t="s">
        <v>42</v>
      </c>
      <c r="B3" s="73"/>
      <c r="C3" s="99" t="s">
        <v>54</v>
      </c>
      <c r="D3" s="99">
        <v>50</v>
      </c>
      <c r="F3" s="99" t="s">
        <v>73</v>
      </c>
      <c r="G3" s="99">
        <v>50</v>
      </c>
    </row>
    <row r="4" spans="1:13" ht="15" customHeight="1">
      <c r="A4" s="35" t="s">
        <v>302</v>
      </c>
      <c r="C4" s="99" t="s">
        <v>55</v>
      </c>
      <c r="D4" s="99">
        <v>20</v>
      </c>
      <c r="E4" s="74"/>
      <c r="F4" s="99" t="s">
        <v>74</v>
      </c>
      <c r="G4" s="99">
        <v>30</v>
      </c>
    </row>
    <row r="5" spans="1:13" s="74" customFormat="1" ht="15" customHeight="1">
      <c r="A5" s="9" t="s">
        <v>43</v>
      </c>
      <c r="C5" s="99" t="s">
        <v>56</v>
      </c>
      <c r="D5" s="99">
        <v>60</v>
      </c>
      <c r="F5" s="99" t="s">
        <v>75</v>
      </c>
      <c r="G5" s="99">
        <v>10</v>
      </c>
    </row>
    <row r="6" spans="1:13" s="74" customFormat="1" ht="15" customHeight="1">
      <c r="A6" s="9" t="s">
        <v>11</v>
      </c>
      <c r="B6" s="75"/>
      <c r="C6" s="99" t="s">
        <v>57</v>
      </c>
      <c r="D6" s="100">
        <v>40</v>
      </c>
      <c r="F6" s="99" t="s">
        <v>76</v>
      </c>
      <c r="G6" s="100">
        <v>50</v>
      </c>
    </row>
    <row r="7" spans="1:13" s="74" customFormat="1" ht="15" customHeight="1">
      <c r="A7" s="9" t="s">
        <v>44</v>
      </c>
      <c r="C7" s="110" t="s">
        <v>58</v>
      </c>
      <c r="D7" s="101">
        <f>SUM(D3:D6)</f>
        <v>170</v>
      </c>
      <c r="F7" s="110" t="s">
        <v>58</v>
      </c>
      <c r="G7" s="101"/>
      <c r="M7" s="76"/>
    </row>
    <row r="8" spans="1:13" s="74" customFormat="1" ht="15" customHeight="1">
      <c r="A8" s="9" t="s">
        <v>12</v>
      </c>
      <c r="M8" s="76"/>
    </row>
    <row r="9" spans="1:13" s="74" customFormat="1" ht="15" customHeight="1">
      <c r="A9" s="9" t="s">
        <v>45</v>
      </c>
      <c r="C9" s="71" t="s">
        <v>59</v>
      </c>
      <c r="D9" s="72" t="s">
        <v>69</v>
      </c>
      <c r="F9" s="71" t="s">
        <v>59</v>
      </c>
      <c r="G9" s="72" t="s">
        <v>69</v>
      </c>
      <c r="M9" s="76"/>
    </row>
    <row r="10" spans="1:13" s="74" customFormat="1" ht="15" customHeight="1">
      <c r="A10" s="116" t="s">
        <v>262</v>
      </c>
      <c r="C10" s="99" t="s">
        <v>60</v>
      </c>
      <c r="D10" s="99">
        <v>50</v>
      </c>
      <c r="F10" s="99" t="s">
        <v>60</v>
      </c>
      <c r="G10" s="99">
        <v>50</v>
      </c>
      <c r="M10" s="76"/>
    </row>
    <row r="11" spans="1:13" s="74" customFormat="1" ht="15" customHeight="1">
      <c r="A11" s="35" t="s">
        <v>46</v>
      </c>
      <c r="C11" s="99" t="s">
        <v>61</v>
      </c>
      <c r="D11" s="99">
        <v>100</v>
      </c>
      <c r="F11" s="99" t="s">
        <v>61</v>
      </c>
      <c r="G11" s="99">
        <v>100</v>
      </c>
      <c r="M11" s="76"/>
    </row>
    <row r="12" spans="1:13" s="74" customFormat="1" ht="15" customHeight="1">
      <c r="A12" s="9" t="s">
        <v>47</v>
      </c>
      <c r="C12" s="99" t="s">
        <v>62</v>
      </c>
      <c r="D12" s="99">
        <v>40</v>
      </c>
      <c r="F12" s="99" t="s">
        <v>62</v>
      </c>
      <c r="G12" s="99">
        <v>40</v>
      </c>
      <c r="M12" s="76"/>
    </row>
    <row r="13" spans="1:13" s="74" customFormat="1" ht="15" customHeight="1">
      <c r="A13" s="35" t="s">
        <v>300</v>
      </c>
      <c r="C13" s="99" t="s">
        <v>63</v>
      </c>
      <c r="D13" s="99">
        <v>50</v>
      </c>
      <c r="F13" s="99" t="s">
        <v>63</v>
      </c>
      <c r="G13" s="99">
        <v>50</v>
      </c>
      <c r="M13" s="76"/>
    </row>
    <row r="14" spans="1:13" s="74" customFormat="1" ht="15" customHeight="1" thickBot="1">
      <c r="A14" s="112" t="s">
        <v>48</v>
      </c>
      <c r="C14" s="99" t="s">
        <v>64</v>
      </c>
      <c r="D14" s="99">
        <v>20</v>
      </c>
      <c r="F14" s="99" t="s">
        <v>64</v>
      </c>
      <c r="G14" s="99">
        <v>20</v>
      </c>
      <c r="M14" s="76"/>
    </row>
    <row r="15" spans="1:13" s="74" customFormat="1" ht="15" customHeight="1" thickTop="1" thickBot="1">
      <c r="A15" s="9" t="s">
        <v>24</v>
      </c>
      <c r="C15" s="110" t="s">
        <v>58</v>
      </c>
      <c r="D15" s="98"/>
      <c r="F15" s="110" t="s">
        <v>77</v>
      </c>
      <c r="G15" s="77"/>
      <c r="M15" s="76"/>
    </row>
    <row r="16" spans="1:13" s="74" customFormat="1" ht="15" customHeight="1" thickTop="1">
      <c r="A16" s="9" t="s">
        <v>49</v>
      </c>
      <c r="M16" s="76"/>
    </row>
    <row r="17" spans="1:13" s="74" customFormat="1" ht="15" customHeight="1">
      <c r="A17" s="9" t="s">
        <v>50</v>
      </c>
      <c r="M17" s="76"/>
    </row>
    <row r="18" spans="1:13" s="74" customFormat="1" ht="15" customHeight="1">
      <c r="A18" s="9" t="s">
        <v>51</v>
      </c>
      <c r="M18" s="76"/>
    </row>
    <row r="19" spans="1:13" s="74" customFormat="1" ht="15" customHeight="1">
      <c r="A19" s="9" t="s">
        <v>29</v>
      </c>
      <c r="C19" s="76"/>
      <c r="M19" s="76"/>
    </row>
    <row r="20" spans="1:13" s="74" customFormat="1" ht="15" customHeight="1">
      <c r="A20" s="9" t="s">
        <v>52</v>
      </c>
      <c r="M20" s="76"/>
    </row>
    <row r="21" spans="1:13" s="74" customFormat="1" ht="15" customHeight="1">
      <c r="A21" s="9" t="s">
        <v>12</v>
      </c>
      <c r="M21" s="76"/>
    </row>
    <row r="22" spans="1:13" s="74" customFormat="1" ht="15" customHeight="1">
      <c r="A22" s="9"/>
      <c r="M22" s="76"/>
    </row>
    <row r="23" spans="1:13" s="74" customFormat="1" ht="15" customHeight="1">
      <c r="A23" s="9"/>
    </row>
    <row r="26" spans="1:13" ht="15" customHeight="1">
      <c r="H26" s="76"/>
    </row>
    <row r="34" spans="3:7" ht="15" customHeight="1">
      <c r="C34" s="71" t="s">
        <v>53</v>
      </c>
      <c r="D34" s="72" t="s">
        <v>69</v>
      </c>
    </row>
    <row r="35" spans="3:7" ht="15" customHeight="1">
      <c r="C35" s="99" t="s">
        <v>54</v>
      </c>
      <c r="D35" s="99">
        <v>50</v>
      </c>
      <c r="E35" s="74"/>
    </row>
    <row r="36" spans="3:7" ht="15" customHeight="1">
      <c r="C36" s="99" t="s">
        <v>55</v>
      </c>
      <c r="D36" s="99">
        <v>20</v>
      </c>
      <c r="E36" s="74"/>
    </row>
    <row r="37" spans="3:7" ht="15" customHeight="1">
      <c r="C37" s="99" t="s">
        <v>56</v>
      </c>
      <c r="D37" s="99">
        <v>60</v>
      </c>
      <c r="E37" s="74"/>
    </row>
    <row r="38" spans="3:7" ht="15" customHeight="1">
      <c r="C38" s="99" t="s">
        <v>57</v>
      </c>
      <c r="D38" s="99">
        <v>40</v>
      </c>
      <c r="E38" s="74"/>
    </row>
    <row r="39" spans="3:7" ht="15" customHeight="1">
      <c r="C39" s="110" t="s">
        <v>58</v>
      </c>
      <c r="D39" s="98">
        <f>SUM(D35:D38)</f>
        <v>170</v>
      </c>
      <c r="E39" s="74"/>
      <c r="F39" s="74"/>
      <c r="G39" s="74"/>
    </row>
    <row r="44" spans="3:7" ht="15" customHeight="1">
      <c r="C44" s="71" t="s">
        <v>59</v>
      </c>
      <c r="D44" s="72" t="s">
        <v>69</v>
      </c>
      <c r="E44" s="74"/>
    </row>
    <row r="45" spans="3:7" ht="15" customHeight="1">
      <c r="C45" s="99" t="s">
        <v>65</v>
      </c>
      <c r="D45" s="99">
        <v>20</v>
      </c>
      <c r="E45" s="74"/>
    </row>
    <row r="46" spans="3:7" ht="15" customHeight="1">
      <c r="C46" s="99" t="s">
        <v>66</v>
      </c>
      <c r="D46" s="99">
        <v>10</v>
      </c>
      <c r="E46" s="74"/>
    </row>
    <row r="47" spans="3:7" ht="15" customHeight="1">
      <c r="C47" s="99" t="s">
        <v>67</v>
      </c>
      <c r="D47" s="99">
        <v>10</v>
      </c>
      <c r="E47" s="74"/>
    </row>
    <row r="48" spans="3:7" ht="15" customHeight="1">
      <c r="C48" s="99" t="s">
        <v>68</v>
      </c>
      <c r="D48" s="99">
        <v>40</v>
      </c>
      <c r="E48" s="74"/>
    </row>
    <row r="50" spans="4:7" ht="15" customHeight="1">
      <c r="D50" s="72" t="s">
        <v>71</v>
      </c>
      <c r="F50" s="72" t="s">
        <v>78</v>
      </c>
      <c r="G50" s="72" t="s">
        <v>79</v>
      </c>
    </row>
    <row r="51" spans="4:7" ht="15" customHeight="1">
      <c r="D51" s="78">
        <f>SUM(D45:D48,100)</f>
        <v>180</v>
      </c>
      <c r="F51" s="111">
        <v>100</v>
      </c>
      <c r="G51" s="111">
        <f>SUM(D45:D48,F51)</f>
        <v>180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6"/>
  <sheetViews>
    <sheetView showGridLines="0" workbookViewId="0">
      <selection activeCell="D7" sqref="D7"/>
    </sheetView>
  </sheetViews>
  <sheetFormatPr defaultColWidth="8.85546875" defaultRowHeight="15"/>
  <cols>
    <col min="1" max="1" width="12.7109375" style="25" customWidth="1"/>
    <col min="2" max="2" width="82.85546875" style="1" customWidth="1"/>
    <col min="3" max="3" width="16.28515625" style="9" customWidth="1"/>
    <col min="4" max="4" width="13.28515625" style="1" customWidth="1"/>
    <col min="5" max="5" width="2.28515625" style="1" customWidth="1"/>
    <col min="6" max="6" width="15.85546875" style="4" customWidth="1"/>
    <col min="7" max="7" width="13.28515625" style="1" customWidth="1"/>
    <col min="8" max="16384" width="8.85546875" style="1"/>
  </cols>
  <sheetData>
    <row r="1" spans="1:10" ht="60" customHeight="1">
      <c r="A1" s="25" t="s">
        <v>80</v>
      </c>
      <c r="B1" s="36"/>
      <c r="C1" s="68"/>
      <c r="D1" s="79"/>
      <c r="E1" s="79"/>
      <c r="F1" s="79"/>
      <c r="G1" s="79"/>
      <c r="H1" s="36"/>
      <c r="I1" s="36"/>
      <c r="J1" s="36"/>
    </row>
    <row r="2" spans="1:10" ht="15" customHeight="1">
      <c r="A2" s="25" t="s">
        <v>81</v>
      </c>
      <c r="B2" s="36"/>
      <c r="C2" s="7" t="s">
        <v>53</v>
      </c>
      <c r="D2" s="8" t="s">
        <v>69</v>
      </c>
      <c r="E2" s="38"/>
      <c r="F2" s="11" t="s">
        <v>72</v>
      </c>
      <c r="G2" s="8" t="s">
        <v>69</v>
      </c>
      <c r="H2" s="36"/>
      <c r="I2" s="36"/>
      <c r="J2" s="5"/>
    </row>
    <row r="3" spans="1:10" ht="15" customHeight="1">
      <c r="A3" s="25" t="s">
        <v>82</v>
      </c>
      <c r="B3" s="36"/>
      <c r="C3" s="105" t="s">
        <v>54</v>
      </c>
      <c r="D3" s="104">
        <v>50</v>
      </c>
      <c r="E3" s="38"/>
      <c r="F3" s="105" t="s">
        <v>73</v>
      </c>
      <c r="G3" s="104">
        <v>50</v>
      </c>
      <c r="H3" s="36"/>
      <c r="I3" s="36"/>
      <c r="J3" s="5"/>
    </row>
    <row r="4" spans="1:10" ht="15" customHeight="1">
      <c r="A4" s="25" t="s">
        <v>83</v>
      </c>
      <c r="B4" s="36"/>
      <c r="C4" s="105" t="s">
        <v>55</v>
      </c>
      <c r="D4" s="104">
        <v>20</v>
      </c>
      <c r="E4" s="38"/>
      <c r="F4" s="105" t="s">
        <v>74</v>
      </c>
      <c r="G4" s="104">
        <v>30</v>
      </c>
      <c r="H4" s="36"/>
      <c r="I4" s="36"/>
      <c r="J4" s="5"/>
    </row>
    <row r="5" spans="1:10" s="4" customFormat="1" ht="15" customHeight="1">
      <c r="A5" s="25" t="s">
        <v>84</v>
      </c>
      <c r="B5" s="37"/>
      <c r="C5" s="105" t="s">
        <v>56</v>
      </c>
      <c r="D5" s="104">
        <v>60</v>
      </c>
      <c r="E5" s="38"/>
      <c r="F5" s="105" t="s">
        <v>75</v>
      </c>
      <c r="G5" s="104">
        <v>10</v>
      </c>
      <c r="H5" s="37"/>
      <c r="I5" s="37"/>
      <c r="J5" s="5"/>
    </row>
    <row r="6" spans="1:10" s="4" customFormat="1" ht="15" customHeight="1">
      <c r="A6" s="25" t="s">
        <v>85</v>
      </c>
      <c r="B6" s="37"/>
      <c r="C6" s="105" t="s">
        <v>57</v>
      </c>
      <c r="D6" s="104">
        <v>40</v>
      </c>
      <c r="E6" s="38"/>
      <c r="F6" s="105" t="s">
        <v>76</v>
      </c>
      <c r="G6" s="104">
        <v>50</v>
      </c>
      <c r="H6" s="37"/>
      <c r="I6" s="37"/>
      <c r="J6" s="5"/>
    </row>
    <row r="7" spans="1:10" s="4" customFormat="1" ht="15" customHeight="1">
      <c r="A7" s="25" t="s">
        <v>86</v>
      </c>
      <c r="B7" s="37"/>
      <c r="C7" s="10" t="s">
        <v>94</v>
      </c>
      <c r="D7" s="102"/>
      <c r="E7" s="38"/>
      <c r="F7" s="10" t="s">
        <v>94</v>
      </c>
      <c r="G7" s="102"/>
      <c r="H7" s="37"/>
      <c r="I7" s="37"/>
      <c r="J7" s="5"/>
    </row>
    <row r="8" spans="1:10" s="4" customFormat="1" ht="15" customHeight="1">
      <c r="A8" s="25" t="s">
        <v>87</v>
      </c>
      <c r="B8" s="37"/>
      <c r="C8" s="37"/>
      <c r="D8" s="38"/>
      <c r="E8" s="38"/>
      <c r="F8" s="37"/>
      <c r="G8" s="38"/>
      <c r="H8" s="37"/>
      <c r="I8" s="37"/>
      <c r="J8" s="5"/>
    </row>
    <row r="9" spans="1:10" s="4" customFormat="1" ht="15" customHeight="1">
      <c r="A9" s="25" t="s">
        <v>88</v>
      </c>
      <c r="B9" s="37"/>
      <c r="C9" s="7" t="s">
        <v>59</v>
      </c>
      <c r="D9" s="8" t="s">
        <v>69</v>
      </c>
      <c r="E9" s="38"/>
      <c r="F9" s="11" t="s">
        <v>59</v>
      </c>
      <c r="G9" s="8" t="s">
        <v>69</v>
      </c>
      <c r="H9" s="37"/>
      <c r="I9" s="37"/>
      <c r="J9" s="5"/>
    </row>
    <row r="10" spans="1:10" s="4" customFormat="1" ht="15" customHeight="1">
      <c r="A10" s="25" t="s">
        <v>89</v>
      </c>
      <c r="B10" s="37"/>
      <c r="C10" s="105" t="s">
        <v>60</v>
      </c>
      <c r="D10" s="104">
        <v>50</v>
      </c>
      <c r="E10" s="38"/>
      <c r="F10" s="105" t="s">
        <v>60</v>
      </c>
      <c r="G10" s="104">
        <v>50</v>
      </c>
      <c r="H10" s="37"/>
      <c r="I10" s="37"/>
      <c r="J10" s="5"/>
    </row>
    <row r="11" spans="1:10" s="4" customFormat="1" ht="15" customHeight="1">
      <c r="A11" s="25" t="s">
        <v>90</v>
      </c>
      <c r="B11" s="37"/>
      <c r="C11" s="105" t="s">
        <v>61</v>
      </c>
      <c r="D11" s="104">
        <v>100</v>
      </c>
      <c r="E11" s="38"/>
      <c r="F11" s="105" t="s">
        <v>61</v>
      </c>
      <c r="G11" s="104">
        <v>100</v>
      </c>
      <c r="H11" s="37"/>
      <c r="I11" s="37"/>
      <c r="J11" s="5"/>
    </row>
    <row r="12" spans="1:10" s="4" customFormat="1" ht="15" customHeight="1">
      <c r="A12" s="25" t="s">
        <v>91</v>
      </c>
      <c r="B12" s="37"/>
      <c r="C12" s="105" t="s">
        <v>62</v>
      </c>
      <c r="D12" s="104">
        <v>40</v>
      </c>
      <c r="E12" s="38"/>
      <c r="F12" s="105" t="s">
        <v>62</v>
      </c>
      <c r="G12" s="104">
        <v>40</v>
      </c>
      <c r="H12" s="37"/>
      <c r="I12" s="37"/>
      <c r="J12" s="5"/>
    </row>
    <row r="13" spans="1:10" s="4" customFormat="1" ht="15" customHeight="1">
      <c r="A13" s="25" t="s">
        <v>92</v>
      </c>
      <c r="B13" s="37"/>
      <c r="C13" s="105" t="s">
        <v>63</v>
      </c>
      <c r="D13" s="104">
        <v>50</v>
      </c>
      <c r="E13" s="38"/>
      <c r="F13" s="105" t="s">
        <v>63</v>
      </c>
      <c r="G13" s="104">
        <v>50</v>
      </c>
      <c r="H13" s="37"/>
      <c r="I13" s="37"/>
      <c r="J13" s="5"/>
    </row>
    <row r="14" spans="1:10" s="4" customFormat="1" ht="15" customHeight="1" thickBot="1">
      <c r="A14" s="25" t="s">
        <v>93</v>
      </c>
      <c r="B14" s="37"/>
      <c r="C14" s="105" t="s">
        <v>64</v>
      </c>
      <c r="D14" s="104">
        <v>20</v>
      </c>
      <c r="E14" s="38"/>
      <c r="F14" s="105" t="s">
        <v>64</v>
      </c>
      <c r="G14" s="104">
        <v>20</v>
      </c>
      <c r="H14" s="37"/>
      <c r="I14" s="37"/>
      <c r="J14" s="37"/>
    </row>
    <row r="15" spans="1:10" s="4" customFormat="1" ht="15" customHeight="1" thickTop="1" thickBot="1">
      <c r="A15" s="25"/>
      <c r="B15" s="37"/>
      <c r="C15" s="10" t="s">
        <v>94</v>
      </c>
      <c r="D15" s="102"/>
      <c r="E15" s="38"/>
      <c r="F15" s="37"/>
      <c r="G15" s="82"/>
      <c r="H15" s="37"/>
      <c r="I15" s="37"/>
      <c r="J15" s="37"/>
    </row>
    <row r="16" spans="1:10" s="4" customFormat="1" ht="15" customHeight="1" thickTop="1">
      <c r="A16" s="25"/>
      <c r="B16" s="37"/>
      <c r="C16" s="37"/>
      <c r="D16" s="37"/>
      <c r="E16" s="37"/>
      <c r="F16" s="37"/>
      <c r="G16" s="37"/>
      <c r="H16" s="37"/>
      <c r="I16" s="37"/>
      <c r="J16" s="37"/>
    </row>
    <row r="17" spans="1:3" s="4" customFormat="1" ht="15" customHeight="1">
      <c r="A17" s="25"/>
      <c r="B17" s="37"/>
      <c r="C17" s="9"/>
    </row>
    <row r="18" spans="1:3" s="4" customFormat="1" ht="15" customHeight="1">
      <c r="A18" s="25"/>
      <c r="B18" s="37"/>
      <c r="C18" s="9"/>
    </row>
    <row r="19" spans="1:3" s="4" customFormat="1" ht="15" customHeight="1">
      <c r="A19" s="25"/>
      <c r="B19" s="37"/>
      <c r="C19" s="9"/>
    </row>
    <row r="20" spans="1:3" s="4" customFormat="1" ht="15" customHeight="1">
      <c r="A20" s="25"/>
      <c r="B20" s="37"/>
      <c r="C20" s="9"/>
    </row>
    <row r="21" spans="1:3" s="4" customFormat="1" ht="15" customHeight="1">
      <c r="A21" s="25"/>
      <c r="B21" s="37"/>
      <c r="C21" s="9"/>
    </row>
    <row r="22" spans="1:3" s="4" customFormat="1" ht="15" customHeight="1">
      <c r="A22" s="25"/>
      <c r="B22" s="37"/>
      <c r="C22" s="9"/>
    </row>
    <row r="23" spans="1:3" s="4" customFormat="1" ht="15" customHeight="1">
      <c r="A23" s="25"/>
      <c r="B23" s="37"/>
      <c r="C23" s="9"/>
    </row>
    <row r="24" spans="1:3" s="4" customFormat="1" ht="15" customHeight="1">
      <c r="A24" s="25"/>
      <c r="B24" s="37"/>
      <c r="C24" s="9"/>
    </row>
    <row r="25" spans="1:3" s="4" customFormat="1" ht="15" customHeight="1">
      <c r="A25" s="25"/>
      <c r="B25" s="37"/>
      <c r="C25" s="9"/>
    </row>
    <row r="26" spans="1:3" s="4" customFormat="1" ht="15" customHeight="1">
      <c r="A26" s="25"/>
      <c r="B26" s="37"/>
      <c r="C26" s="9"/>
    </row>
    <row r="27" spans="1:3">
      <c r="B27" s="36"/>
    </row>
    <row r="28" spans="1:3">
      <c r="B28" s="36"/>
    </row>
    <row r="29" spans="1:3" ht="15" customHeight="1">
      <c r="B29" s="36"/>
    </row>
    <row r="30" spans="1:3" ht="15" customHeight="1">
      <c r="B30" s="36"/>
    </row>
    <row r="31" spans="1:3" ht="15" customHeight="1">
      <c r="B31" s="36"/>
    </row>
    <row r="32" spans="1:3" ht="15" customHeight="1">
      <c r="B32" s="36"/>
    </row>
    <row r="33" spans="2:9" ht="15" customHeight="1">
      <c r="B33" s="36"/>
      <c r="D33" s="36"/>
      <c r="E33" s="36"/>
      <c r="F33" s="37"/>
      <c r="G33" s="36"/>
      <c r="H33" s="36"/>
      <c r="I33" s="36"/>
    </row>
    <row r="34" spans="2:9" ht="15" customHeight="1">
      <c r="B34" s="36"/>
      <c r="D34" s="36"/>
      <c r="E34" s="36"/>
      <c r="F34" s="37"/>
      <c r="G34" s="36"/>
      <c r="H34" s="36"/>
      <c r="I34" s="36"/>
    </row>
    <row r="35" spans="2:9" ht="15" customHeight="1">
      <c r="B35" s="36"/>
      <c r="D35" s="36"/>
      <c r="E35" s="36"/>
      <c r="F35" s="37"/>
      <c r="G35" s="36"/>
      <c r="H35" s="36"/>
      <c r="I35" s="36"/>
    </row>
    <row r="36" spans="2:9">
      <c r="B36" s="36"/>
      <c r="D36" s="36"/>
      <c r="E36" s="36"/>
      <c r="F36" s="37"/>
      <c r="G36" s="36"/>
      <c r="H36" s="36"/>
      <c r="I36" s="36"/>
    </row>
    <row r="41" spans="2:9" ht="15" customHeight="1">
      <c r="B41" s="36"/>
      <c r="D41" s="36"/>
      <c r="E41" s="36"/>
      <c r="F41" s="37"/>
      <c r="G41" s="36"/>
      <c r="H41" s="36"/>
      <c r="I41" s="36"/>
    </row>
    <row r="42" spans="2:9" ht="15" customHeight="1">
      <c r="B42" s="36"/>
      <c r="D42" s="36"/>
      <c r="E42" s="36"/>
      <c r="F42" s="37"/>
      <c r="G42" s="36"/>
      <c r="H42" s="36"/>
      <c r="I42" s="36"/>
    </row>
    <row r="43" spans="2:9" ht="15" customHeight="1">
      <c r="B43" s="36"/>
      <c r="D43" s="36"/>
      <c r="E43" s="36"/>
      <c r="F43" s="37"/>
      <c r="G43" s="36"/>
      <c r="H43" s="36"/>
      <c r="I43" s="36"/>
    </row>
    <row r="44" spans="2:9" ht="15" customHeight="1">
      <c r="B44" s="36"/>
      <c r="D44" s="36"/>
      <c r="E44" s="36"/>
      <c r="F44" s="37"/>
      <c r="G44" s="36"/>
      <c r="H44" s="36"/>
      <c r="I44" s="36"/>
    </row>
    <row r="45" spans="2:9" ht="15" customHeight="1">
      <c r="B45" s="36"/>
      <c r="D45" s="36"/>
      <c r="E45" s="36"/>
      <c r="F45" s="37"/>
      <c r="G45" s="36"/>
      <c r="H45" s="36"/>
      <c r="I45" s="36"/>
    </row>
    <row r="46" spans="2:9" ht="15" customHeight="1">
      <c r="B46" s="36"/>
      <c r="D46" s="36"/>
      <c r="E46" s="36"/>
      <c r="F46" s="37"/>
      <c r="G46" s="36"/>
      <c r="H46" s="36"/>
      <c r="I46" s="36"/>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44"/>
  <sheetViews>
    <sheetView showGridLines="0" workbookViewId="0">
      <selection activeCell="D7" sqref="D7"/>
    </sheetView>
  </sheetViews>
  <sheetFormatPr defaultColWidth="8.85546875" defaultRowHeight="15"/>
  <cols>
    <col min="1" max="1" width="12.7109375" style="16" customWidth="1"/>
    <col min="2" max="2" width="82.85546875" style="1" customWidth="1"/>
    <col min="3" max="3" width="13.28515625" style="1" customWidth="1"/>
    <col min="4" max="4" width="13.28515625" style="4" customWidth="1"/>
    <col min="5" max="5" width="2.28515625" style="1" customWidth="1"/>
    <col min="6" max="7" width="13.28515625" style="1" customWidth="1"/>
    <col min="8" max="16384" width="8.85546875" style="1"/>
  </cols>
  <sheetData>
    <row r="1" spans="1:8" ht="60" customHeight="1">
      <c r="A1" s="16" t="s">
        <v>96</v>
      </c>
      <c r="B1" s="36"/>
      <c r="C1" s="68"/>
      <c r="D1" s="79"/>
      <c r="E1" s="79"/>
      <c r="F1" s="79"/>
      <c r="G1" s="79"/>
      <c r="H1" s="36"/>
    </row>
    <row r="2" spans="1:8" ht="15" customHeight="1">
      <c r="A2" s="14" t="s">
        <v>97</v>
      </c>
      <c r="B2" s="36"/>
      <c r="C2" s="7" t="s">
        <v>53</v>
      </c>
      <c r="D2" s="8" t="s">
        <v>69</v>
      </c>
      <c r="E2" s="38"/>
      <c r="F2" s="11" t="s">
        <v>72</v>
      </c>
      <c r="G2" s="8" t="s">
        <v>70</v>
      </c>
      <c r="H2" s="5"/>
    </row>
    <row r="3" spans="1:8" ht="15" customHeight="1">
      <c r="A3" s="14" t="s">
        <v>98</v>
      </c>
      <c r="B3" s="36"/>
      <c r="C3" s="103" t="s">
        <v>54</v>
      </c>
      <c r="D3" s="104">
        <v>50</v>
      </c>
      <c r="E3" s="38"/>
      <c r="F3" s="105" t="s">
        <v>73</v>
      </c>
      <c r="G3" s="104">
        <v>50</v>
      </c>
      <c r="H3" s="5"/>
    </row>
    <row r="4" spans="1:8" ht="15" customHeight="1">
      <c r="A4" s="87" t="s">
        <v>99</v>
      </c>
      <c r="B4" s="36"/>
      <c r="C4" s="103" t="s">
        <v>55</v>
      </c>
      <c r="D4" s="104">
        <v>20</v>
      </c>
      <c r="E4" s="38"/>
      <c r="F4" s="105" t="s">
        <v>74</v>
      </c>
      <c r="G4" s="104">
        <v>30</v>
      </c>
      <c r="H4" s="5"/>
    </row>
    <row r="5" spans="1:8" s="4" customFormat="1" ht="15" customHeight="1">
      <c r="A5" s="87" t="s">
        <v>295</v>
      </c>
      <c r="B5" s="37"/>
      <c r="C5" s="103" t="s">
        <v>56</v>
      </c>
      <c r="D5" s="104">
        <v>60</v>
      </c>
      <c r="E5" s="38"/>
      <c r="F5" s="105" t="s">
        <v>75</v>
      </c>
      <c r="G5" s="104">
        <v>10</v>
      </c>
      <c r="H5" s="5"/>
    </row>
    <row r="6" spans="1:8" s="4" customFormat="1" ht="15" customHeight="1">
      <c r="A6" s="87" t="s">
        <v>100</v>
      </c>
      <c r="B6" s="37"/>
      <c r="C6" s="103" t="s">
        <v>57</v>
      </c>
      <c r="D6" s="104">
        <v>40</v>
      </c>
      <c r="E6" s="38"/>
      <c r="F6" s="105" t="s">
        <v>76</v>
      </c>
      <c r="G6" s="104">
        <v>50</v>
      </c>
      <c r="H6" s="5"/>
    </row>
    <row r="7" spans="1:8" s="4" customFormat="1" ht="15" customHeight="1">
      <c r="A7" s="88" t="s">
        <v>101</v>
      </c>
      <c r="B7" s="37"/>
      <c r="C7" s="10" t="s">
        <v>104</v>
      </c>
      <c r="D7" s="102"/>
      <c r="E7" s="38"/>
      <c r="F7" s="10" t="s">
        <v>106</v>
      </c>
      <c r="G7" s="102"/>
      <c r="H7" s="5"/>
    </row>
    <row r="8" spans="1:8" s="4" customFormat="1" ht="15" customHeight="1">
      <c r="A8" s="15" t="s">
        <v>102</v>
      </c>
      <c r="B8" s="37"/>
      <c r="C8" s="37"/>
      <c r="D8" s="38"/>
      <c r="E8" s="38"/>
      <c r="F8" s="37"/>
      <c r="G8" s="38"/>
      <c r="H8" s="5"/>
    </row>
    <row r="9" spans="1:8" s="4" customFormat="1" ht="15" customHeight="1">
      <c r="A9" s="15" t="s">
        <v>103</v>
      </c>
      <c r="B9" s="37"/>
      <c r="C9" s="7" t="s">
        <v>59</v>
      </c>
      <c r="D9" s="8" t="s">
        <v>69</v>
      </c>
      <c r="E9" s="38"/>
      <c r="F9" s="11" t="s">
        <v>59</v>
      </c>
      <c r="G9" s="8" t="s">
        <v>69</v>
      </c>
      <c r="H9" s="5"/>
    </row>
    <row r="10" spans="1:8" s="4" customFormat="1" ht="15" customHeight="1">
      <c r="A10" s="14" t="s">
        <v>29</v>
      </c>
      <c r="B10" s="37"/>
      <c r="C10" s="103" t="s">
        <v>60</v>
      </c>
      <c r="D10" s="104">
        <v>50</v>
      </c>
      <c r="E10" s="38"/>
      <c r="F10" s="105" t="s">
        <v>60</v>
      </c>
      <c r="G10" s="104">
        <v>50</v>
      </c>
      <c r="H10" s="5"/>
    </row>
    <row r="11" spans="1:8" s="4" customFormat="1" ht="15" customHeight="1">
      <c r="A11" s="88" t="s">
        <v>299</v>
      </c>
      <c r="B11" s="37"/>
      <c r="C11" s="103" t="s">
        <v>61</v>
      </c>
      <c r="D11" s="104">
        <v>100</v>
      </c>
      <c r="E11" s="38"/>
      <c r="F11" s="105" t="s">
        <v>61</v>
      </c>
      <c r="G11" s="104">
        <v>100</v>
      </c>
      <c r="H11" s="5"/>
    </row>
    <row r="12" spans="1:8" s="4" customFormat="1" ht="15" customHeight="1">
      <c r="A12" s="15"/>
      <c r="B12" s="37"/>
      <c r="C12" s="103" t="s">
        <v>62</v>
      </c>
      <c r="D12" s="104">
        <v>40</v>
      </c>
      <c r="E12" s="38"/>
      <c r="F12" s="105" t="s">
        <v>62</v>
      </c>
      <c r="G12" s="104">
        <v>40</v>
      </c>
      <c r="H12" s="5"/>
    </row>
    <row r="13" spans="1:8" s="4" customFormat="1" ht="15" customHeight="1">
      <c r="A13" s="15"/>
      <c r="B13" s="37"/>
      <c r="C13" s="103" t="s">
        <v>63</v>
      </c>
      <c r="D13" s="104">
        <v>50</v>
      </c>
      <c r="E13" s="38"/>
      <c r="F13" s="105" t="s">
        <v>63</v>
      </c>
      <c r="G13" s="104">
        <v>50</v>
      </c>
      <c r="H13" s="5"/>
    </row>
    <row r="14" spans="1:8" s="4" customFormat="1" ht="15" customHeight="1">
      <c r="A14" s="15"/>
      <c r="B14" s="37"/>
      <c r="C14" s="103" t="s">
        <v>64</v>
      </c>
      <c r="D14" s="104">
        <v>20</v>
      </c>
      <c r="E14" s="38"/>
      <c r="F14" s="105" t="s">
        <v>64</v>
      </c>
      <c r="G14" s="104">
        <v>20</v>
      </c>
      <c r="H14" s="37"/>
    </row>
    <row r="15" spans="1:8" s="4" customFormat="1" ht="15" customHeight="1">
      <c r="A15" s="16"/>
      <c r="B15" s="37"/>
      <c r="C15" s="10" t="s">
        <v>105</v>
      </c>
      <c r="D15" s="102"/>
      <c r="E15" s="38"/>
      <c r="F15" s="10"/>
      <c r="G15" s="102">
        <f>MIN(G10:G14,10)</f>
        <v>10</v>
      </c>
      <c r="H15" s="37"/>
    </row>
    <row r="16" spans="1:8" s="4" customFormat="1" ht="15" customHeight="1">
      <c r="A16" s="16"/>
      <c r="B16" s="37"/>
      <c r="C16" s="37"/>
      <c r="D16" s="37"/>
      <c r="E16" s="37"/>
      <c r="F16" s="37"/>
      <c r="G16" s="37"/>
      <c r="H16" s="37"/>
    </row>
    <row r="17" spans="1:1" s="4" customFormat="1" ht="15" customHeight="1">
      <c r="A17" s="16"/>
    </row>
    <row r="18" spans="1:1" s="4" customFormat="1" ht="15" customHeight="1">
      <c r="A18" s="17"/>
    </row>
    <row r="19" spans="1:1" s="4" customFormat="1" ht="15" customHeight="1">
      <c r="A19" s="14"/>
    </row>
    <row r="20" spans="1:1" s="4" customFormat="1" ht="15" customHeight="1">
      <c r="A20" s="16"/>
    </row>
    <row r="21" spans="1:1" s="4" customFormat="1" ht="15" customHeight="1">
      <c r="A21" s="14"/>
    </row>
    <row r="22" spans="1:1" s="4" customFormat="1" ht="15" customHeight="1">
      <c r="A22" s="14"/>
    </row>
    <row r="23" spans="1:1" s="4" customFormat="1" ht="15" customHeight="1">
      <c r="A23" s="14"/>
    </row>
    <row r="24" spans="1:1" s="4" customFormat="1" ht="15" customHeight="1">
      <c r="A24" s="14"/>
    </row>
    <row r="25" spans="1:1" s="4" customFormat="1" ht="15" customHeight="1">
      <c r="A25" s="14"/>
    </row>
    <row r="27" spans="1:1" ht="15" customHeight="1"/>
    <row r="28" spans="1:1" ht="15" customHeight="1"/>
    <row r="29" spans="1:1" ht="15" customHeight="1"/>
    <row r="30" spans="1:1" ht="15" customHeight="1"/>
    <row r="31" spans="1:1" ht="15" customHeight="1"/>
    <row r="32" spans="1:1" ht="15" customHeight="1"/>
    <row r="33" spans="3:7" ht="15" customHeight="1">
      <c r="C33" s="36"/>
      <c r="D33" s="37"/>
      <c r="E33" s="36"/>
      <c r="F33" s="36"/>
      <c r="G33" s="36"/>
    </row>
    <row r="39" spans="3:7" ht="15" customHeight="1">
      <c r="C39" s="36"/>
      <c r="D39" s="37"/>
      <c r="E39" s="36"/>
      <c r="F39" s="36"/>
      <c r="G39" s="36"/>
    </row>
    <row r="40" spans="3:7" ht="15" customHeight="1">
      <c r="C40" s="36"/>
      <c r="D40" s="37"/>
      <c r="E40" s="36"/>
      <c r="F40" s="36"/>
      <c r="G40" s="36"/>
    </row>
    <row r="41" spans="3:7" ht="15" customHeight="1">
      <c r="C41" s="36"/>
      <c r="D41" s="37"/>
      <c r="E41" s="36"/>
      <c r="F41" s="36"/>
      <c r="G41" s="36"/>
    </row>
    <row r="42" spans="3:7" ht="15" customHeight="1">
      <c r="C42" s="36"/>
      <c r="D42" s="37"/>
      <c r="E42" s="36"/>
      <c r="F42" s="36"/>
      <c r="G42" s="36"/>
    </row>
    <row r="43" spans="3:7" ht="15" customHeight="1">
      <c r="C43" s="36"/>
      <c r="D43" s="37"/>
      <c r="E43" s="36"/>
      <c r="F43" s="36"/>
      <c r="G43" s="36"/>
    </row>
    <row r="44" spans="3:7" ht="15" customHeight="1">
      <c r="C44" s="36"/>
      <c r="D44" s="37"/>
      <c r="E44" s="36"/>
      <c r="F44" s="36"/>
      <c r="G44" s="3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7"/>
  <sheetViews>
    <sheetView showGridLines="0" showZeros="0" workbookViewId="0">
      <selection activeCell="D6" sqref="D6"/>
    </sheetView>
  </sheetViews>
  <sheetFormatPr defaultRowHeight="15"/>
  <cols>
    <col min="1" max="1" width="12.7109375" customWidth="1"/>
    <col min="2" max="2" width="82.85546875" customWidth="1"/>
    <col min="3" max="3" width="39" customWidth="1"/>
    <col min="4" max="4" width="15.140625" customWidth="1"/>
  </cols>
  <sheetData>
    <row r="1" spans="1:6" ht="60" customHeight="1">
      <c r="A1" s="25" t="s">
        <v>107</v>
      </c>
    </row>
    <row r="2" spans="1:6">
      <c r="A2" s="25" t="s">
        <v>108</v>
      </c>
    </row>
    <row r="3" spans="1:6" ht="33">
      <c r="A3" s="25" t="s">
        <v>109</v>
      </c>
      <c r="C3" s="68"/>
      <c r="D3" s="80"/>
    </row>
    <row r="4" spans="1:6" ht="15" customHeight="1">
      <c r="A4" s="27" t="s">
        <v>263</v>
      </c>
    </row>
    <row r="5" spans="1:6">
      <c r="A5" s="25" t="s">
        <v>110</v>
      </c>
      <c r="C5" s="126" t="s">
        <v>107</v>
      </c>
      <c r="D5" s="126"/>
    </row>
    <row r="6" spans="1:6" ht="16.5" customHeight="1">
      <c r="A6" s="27" t="s">
        <v>296</v>
      </c>
      <c r="C6" s="96" t="s">
        <v>117</v>
      </c>
      <c r="D6" s="113"/>
      <c r="F6" s="89" t="str">
        <f ca="1">IF(D6=TODAY(),"Τα καταφέρατε!","")</f>
        <v/>
      </c>
    </row>
    <row r="7" spans="1:6" ht="16.5" customHeight="1" thickBot="1">
      <c r="A7" s="27" t="s">
        <v>297</v>
      </c>
      <c r="C7" s="96" t="s">
        <v>118</v>
      </c>
      <c r="D7" s="113"/>
    </row>
    <row r="8" spans="1:6" ht="16.5" customHeight="1" thickTop="1" thickBot="1">
      <c r="A8" s="25" t="s">
        <v>111</v>
      </c>
      <c r="C8" s="96" t="s">
        <v>119</v>
      </c>
      <c r="D8" s="106">
        <f>D7-D6</f>
        <v>0</v>
      </c>
    </row>
    <row r="9" spans="1:6" ht="15.75" thickTop="1">
      <c r="A9" s="25" t="s">
        <v>112</v>
      </c>
    </row>
    <row r="10" spans="1:6" ht="15" customHeight="1" thickBot="1">
      <c r="A10" s="27" t="s">
        <v>113</v>
      </c>
      <c r="C10" s="96" t="s">
        <v>120</v>
      </c>
      <c r="D10" s="107"/>
    </row>
    <row r="11" spans="1:6" ht="15" customHeight="1" thickTop="1" thickBot="1">
      <c r="A11" s="27" t="s">
        <v>265</v>
      </c>
      <c r="C11" s="96" t="s">
        <v>121</v>
      </c>
      <c r="D11" s="114">
        <f>D6+D10</f>
        <v>0</v>
      </c>
    </row>
    <row r="12" spans="1:6" ht="15" customHeight="1" thickTop="1">
      <c r="A12" s="27" t="s">
        <v>264</v>
      </c>
    </row>
    <row r="13" spans="1:6">
      <c r="A13" s="25" t="s">
        <v>22</v>
      </c>
    </row>
    <row r="14" spans="1:6">
      <c r="A14" s="25" t="s">
        <v>23</v>
      </c>
    </row>
    <row r="15" spans="1:6">
      <c r="A15" s="25" t="s">
        <v>24</v>
      </c>
    </row>
    <row r="16" spans="1:6">
      <c r="A16" s="25" t="s">
        <v>114</v>
      </c>
    </row>
    <row r="17" spans="1:4">
      <c r="A17" s="25" t="s">
        <v>115</v>
      </c>
    </row>
    <row r="18" spans="1:4">
      <c r="A18" s="25" t="s">
        <v>116</v>
      </c>
    </row>
    <row r="19" spans="1:4">
      <c r="A19" s="25" t="s">
        <v>29</v>
      </c>
    </row>
    <row r="25" spans="1:4" ht="15" customHeight="1">
      <c r="C25" s="68"/>
      <c r="D25" s="80"/>
    </row>
    <row r="27" spans="1:4">
      <c r="C27" s="126" t="s">
        <v>111</v>
      </c>
      <c r="D27" s="126"/>
    </row>
    <row r="28" spans="1:4">
      <c r="C28" s="96" t="s">
        <v>122</v>
      </c>
      <c r="D28" s="125"/>
    </row>
    <row r="31" spans="1:4">
      <c r="C31" s="126" t="s">
        <v>123</v>
      </c>
      <c r="D31" s="126"/>
    </row>
    <row r="32" spans="1:4">
      <c r="C32" s="96" t="s">
        <v>124</v>
      </c>
      <c r="D32" s="118">
        <v>0.33333333333333331</v>
      </c>
    </row>
    <row r="33" spans="3:4">
      <c r="C33" s="96" t="s">
        <v>125</v>
      </c>
      <c r="D33" s="118">
        <v>0.5</v>
      </c>
    </row>
    <row r="34" spans="3:4">
      <c r="C34" s="96" t="s">
        <v>126</v>
      </c>
      <c r="D34" s="118">
        <v>0.54166666666666663</v>
      </c>
    </row>
    <row r="35" spans="3:4" ht="15.75" thickBot="1">
      <c r="C35" s="96" t="s">
        <v>127</v>
      </c>
      <c r="D35" s="118">
        <v>0.70833333333333337</v>
      </c>
    </row>
    <row r="36" spans="3:4" ht="16.5" thickTop="1" thickBot="1">
      <c r="C36" s="96" t="s">
        <v>128</v>
      </c>
      <c r="D36" s="106">
        <f>((D35-D32)-(D34-D33))*24</f>
        <v>8.0000000000000018</v>
      </c>
    </row>
    <row r="37" spans="3:4" ht="15.75" thickTop="1"/>
    <row r="45" spans="3:4">
      <c r="C45" s="127" t="s">
        <v>129</v>
      </c>
      <c r="D45" s="127"/>
    </row>
    <row r="46" spans="3:4">
      <c r="C46" s="108" t="s">
        <v>130</v>
      </c>
      <c r="D46" s="115">
        <v>43005</v>
      </c>
    </row>
    <row r="47" spans="3:4">
      <c r="C47" s="108" t="s">
        <v>131</v>
      </c>
      <c r="D47" s="119">
        <v>0.36944444444444446</v>
      </c>
    </row>
  </sheetData>
  <mergeCells count="4">
    <mergeCell ref="C27:D27"/>
    <mergeCell ref="C31:D31"/>
    <mergeCell ref="C45:D45"/>
    <mergeCell ref="C5:D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election activeCell="E3" sqref="E3"/>
    </sheetView>
  </sheetViews>
  <sheetFormatPr defaultRowHeight="15"/>
  <cols>
    <col min="1" max="1" width="12.7109375" style="25" customWidth="1"/>
    <col min="2" max="2" width="82.85546875" customWidth="1"/>
    <col min="3" max="3" width="30.42578125" customWidth="1"/>
    <col min="4" max="4" width="15" customWidth="1"/>
    <col min="5" max="5" width="21" bestFit="1" customWidth="1"/>
    <col min="6" max="6" width="18.28515625" customWidth="1"/>
  </cols>
  <sheetData>
    <row r="1" spans="1:6" ht="60" customHeight="1">
      <c r="A1" s="25" t="s">
        <v>132</v>
      </c>
      <c r="C1" s="68"/>
      <c r="D1" s="80"/>
      <c r="E1" s="80"/>
      <c r="F1" s="80"/>
    </row>
    <row r="2" spans="1:6">
      <c r="A2" s="25" t="s">
        <v>133</v>
      </c>
      <c r="C2" s="7" t="s">
        <v>142</v>
      </c>
      <c r="D2" s="7" t="s">
        <v>154</v>
      </c>
      <c r="E2" s="7" t="s">
        <v>163</v>
      </c>
      <c r="F2" s="7" t="s">
        <v>164</v>
      </c>
    </row>
    <row r="3" spans="1:6">
      <c r="A3" s="25" t="s">
        <v>134</v>
      </c>
      <c r="C3" s="96" t="s">
        <v>143</v>
      </c>
      <c r="D3" s="96" t="s">
        <v>155</v>
      </c>
      <c r="E3" s="107" t="str">
        <f>D3&amp;", "&amp;C3</f>
        <v>Μπάρμπα, Ελένη</v>
      </c>
      <c r="F3" s="54" t="str">
        <f>C3&amp;" "&amp;D3</f>
        <v>Ελένη Μπάρμπα</v>
      </c>
    </row>
    <row r="4" spans="1:6">
      <c r="A4" s="25" t="s">
        <v>135</v>
      </c>
      <c r="C4" s="96" t="s">
        <v>144</v>
      </c>
      <c r="D4" s="96" t="s">
        <v>156</v>
      </c>
      <c r="E4" s="107"/>
      <c r="F4" s="54"/>
    </row>
    <row r="5" spans="1:6">
      <c r="A5" s="25" t="s">
        <v>136</v>
      </c>
      <c r="C5" s="96" t="s">
        <v>145</v>
      </c>
      <c r="D5" s="96" t="s">
        <v>157</v>
      </c>
      <c r="E5" s="107"/>
      <c r="F5" s="54"/>
    </row>
    <row r="6" spans="1:6">
      <c r="A6" s="25" t="s">
        <v>11</v>
      </c>
      <c r="C6" s="96" t="s">
        <v>146</v>
      </c>
      <c r="D6" s="96" t="s">
        <v>158</v>
      </c>
      <c r="E6" s="107"/>
      <c r="F6" s="54"/>
    </row>
    <row r="7" spans="1:6">
      <c r="A7" s="25" t="s">
        <v>23</v>
      </c>
      <c r="C7" s="96" t="s">
        <v>147</v>
      </c>
      <c r="D7" s="96" t="s">
        <v>159</v>
      </c>
      <c r="E7" s="107"/>
      <c r="F7" s="54"/>
    </row>
    <row r="8" spans="1:6">
      <c r="A8" s="25" t="s">
        <v>137</v>
      </c>
      <c r="C8" s="96" t="s">
        <v>148</v>
      </c>
      <c r="D8" s="96" t="s">
        <v>160</v>
      </c>
      <c r="E8" s="107"/>
      <c r="F8" s="54"/>
    </row>
    <row r="9" spans="1:6">
      <c r="A9" s="25" t="s">
        <v>138</v>
      </c>
      <c r="C9" s="96" t="s">
        <v>149</v>
      </c>
      <c r="D9" s="96" t="s">
        <v>161</v>
      </c>
      <c r="E9" s="107"/>
      <c r="F9" s="54"/>
    </row>
    <row r="10" spans="1:6" ht="15" customHeight="1">
      <c r="A10" s="27" t="s">
        <v>266</v>
      </c>
      <c r="C10" s="96" t="s">
        <v>150</v>
      </c>
      <c r="D10" s="96" t="s">
        <v>162</v>
      </c>
      <c r="E10" s="107"/>
      <c r="F10" s="54"/>
    </row>
    <row r="11" spans="1:6" ht="15" customHeight="1">
      <c r="A11" s="27" t="s">
        <v>267</v>
      </c>
    </row>
    <row r="12" spans="1:6" ht="15" customHeight="1">
      <c r="A12" s="27" t="s">
        <v>293</v>
      </c>
    </row>
    <row r="13" spans="1:6" ht="15" customHeight="1">
      <c r="A13" s="27" t="s">
        <v>139</v>
      </c>
    </row>
    <row r="14" spans="1:6">
      <c r="A14" s="25" t="s">
        <v>24</v>
      </c>
    </row>
    <row r="15" spans="1:6">
      <c r="A15" s="25" t="s">
        <v>140</v>
      </c>
    </row>
    <row r="16" spans="1:6">
      <c r="A16" s="25" t="s">
        <v>141</v>
      </c>
    </row>
    <row r="17" spans="1:4">
      <c r="A17" s="25" t="s">
        <v>29</v>
      </c>
    </row>
    <row r="21" spans="1:4">
      <c r="D21" s="12"/>
    </row>
    <row r="27" spans="1:4">
      <c r="C27" s="126" t="s">
        <v>151</v>
      </c>
      <c r="D27" s="126"/>
    </row>
    <row r="28" spans="1:4">
      <c r="C28" s="96" t="s">
        <v>117</v>
      </c>
      <c r="D28" s="113">
        <f ca="1">TODAY()</f>
        <v>46146</v>
      </c>
    </row>
    <row r="29" spans="1:4">
      <c r="C29" s="96" t="s">
        <v>122</v>
      </c>
      <c r="D29" s="117">
        <f ca="1">NOW()</f>
        <v>46146.648352546297</v>
      </c>
    </row>
    <row r="31" spans="1:4">
      <c r="C31" s="127" t="s">
        <v>152</v>
      </c>
      <c r="D31" s="127"/>
    </row>
    <row r="32" spans="1:4">
      <c r="C32" s="96" t="str">
        <f ca="1">C28&amp;" "&amp;D28</f>
        <v>Σημερινή ημερομηνία: 46146</v>
      </c>
      <c r="D32" s="96"/>
    </row>
    <row r="33" spans="3:4">
      <c r="C33" s="96" t="str">
        <f ca="1">C29&amp;" "&amp;D29</f>
        <v>Τρέχουσα ώρα: 46146,6483525463</v>
      </c>
      <c r="D33" s="96"/>
    </row>
    <row r="35" spans="3:4">
      <c r="C35" s="128" t="s">
        <v>153</v>
      </c>
      <c r="D35" s="128"/>
    </row>
    <row r="36" spans="3:4">
      <c r="C36" s="54" t="str">
        <f ca="1">C28 &amp;" "&amp; TEXT(D28,"Η/Μ/ΕΕΕΕ")</f>
        <v>Σημερινή ημερομηνία: 4/5/2026</v>
      </c>
      <c r="D36" s="54"/>
    </row>
    <row r="37" spans="3:4">
      <c r="C37" s="54" t="str">
        <f ca="1">C29&amp;" "&amp;TEXT(D29,"Ω:ΛΛ")</f>
        <v>Τρέχουσα ώρα: 15:33</v>
      </c>
      <c r="D37" s="54"/>
    </row>
  </sheetData>
  <mergeCells count="3">
    <mergeCell ref="C27:D27"/>
    <mergeCell ref="C31:D31"/>
    <mergeCell ref="C35:D3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37"/>
  <sheetViews>
    <sheetView showGridLines="0" workbookViewId="0">
      <selection activeCell="D9" sqref="D9"/>
    </sheetView>
  </sheetViews>
  <sheetFormatPr defaultRowHeight="15"/>
  <cols>
    <col min="1" max="1" width="12.7109375" customWidth="1"/>
    <col min="2" max="2" width="82.85546875" customWidth="1"/>
    <col min="3" max="3" width="17.140625" customWidth="1"/>
    <col min="4" max="4" width="26.140625" bestFit="1" customWidth="1"/>
  </cols>
  <sheetData>
    <row r="1" spans="1:6" ht="60" customHeight="1">
      <c r="A1" s="25" t="s">
        <v>165</v>
      </c>
      <c r="D1" s="80"/>
    </row>
    <row r="2" spans="1:6">
      <c r="A2" s="25" t="s">
        <v>166</v>
      </c>
      <c r="E2" s="30"/>
      <c r="F2" s="30"/>
    </row>
    <row r="3" spans="1:6" ht="15" customHeight="1">
      <c r="A3" s="27" t="s">
        <v>268</v>
      </c>
      <c r="E3" s="30"/>
      <c r="F3" s="30"/>
    </row>
    <row r="4" spans="1:6" ht="15" customHeight="1">
      <c r="A4" s="27" t="s">
        <v>167</v>
      </c>
      <c r="E4" s="30"/>
      <c r="F4" s="30"/>
    </row>
    <row r="5" spans="1:6" ht="15" customHeight="1">
      <c r="A5" s="27" t="s">
        <v>269</v>
      </c>
      <c r="C5" s="90"/>
      <c r="E5" s="30"/>
      <c r="F5" s="30"/>
    </row>
    <row r="6" spans="1:6" ht="15" customHeight="1">
      <c r="A6" s="27" t="s">
        <v>270</v>
      </c>
      <c r="E6" s="30"/>
      <c r="F6" s="30"/>
    </row>
    <row r="7" spans="1:6">
      <c r="A7" s="25" t="s">
        <v>11</v>
      </c>
      <c r="C7" s="30"/>
      <c r="D7" s="30"/>
      <c r="E7" s="30"/>
      <c r="F7" s="30"/>
    </row>
    <row r="8" spans="1:6">
      <c r="A8" s="25" t="s">
        <v>23</v>
      </c>
      <c r="C8" s="129" t="s">
        <v>165</v>
      </c>
      <c r="D8" s="129"/>
    </row>
    <row r="9" spans="1:6">
      <c r="A9" s="25" t="s">
        <v>168</v>
      </c>
      <c r="C9" s="109" t="s">
        <v>176</v>
      </c>
      <c r="D9" s="46"/>
    </row>
    <row r="10" spans="1:6">
      <c r="A10" s="25" t="s">
        <v>169</v>
      </c>
      <c r="C10" s="109" t="s">
        <v>177</v>
      </c>
      <c r="D10" s="46"/>
    </row>
    <row r="11" spans="1:6" ht="15" customHeight="1" thickBot="1">
      <c r="A11" s="27" t="s">
        <v>271</v>
      </c>
      <c r="C11" s="30"/>
      <c r="D11" s="30"/>
    </row>
    <row r="12" spans="1:6" ht="15" customHeight="1" thickTop="1" thickBot="1">
      <c r="A12" s="27" t="s">
        <v>272</v>
      </c>
      <c r="C12" s="52">
        <v>50</v>
      </c>
      <c r="D12" s="46" t="str">
        <f>IF(C12&lt;100,"Μικρότερο από 100","Μεγαλύτερο από ή ίσο με 100")</f>
        <v>Μικρότερο από 100</v>
      </c>
    </row>
    <row r="13" spans="1:6" ht="15" customHeight="1" thickTop="1">
      <c r="A13" s="27" t="s">
        <v>170</v>
      </c>
    </row>
    <row r="14" spans="1:6">
      <c r="A14" s="25" t="s">
        <v>171</v>
      </c>
    </row>
    <row r="15" spans="1:6" ht="15" customHeight="1">
      <c r="A15" s="27" t="s">
        <v>172</v>
      </c>
    </row>
    <row r="16" spans="1:6">
      <c r="A16" s="25" t="s">
        <v>22</v>
      </c>
    </row>
    <row r="17" spans="1:6">
      <c r="A17" s="25" t="s">
        <v>23</v>
      </c>
    </row>
    <row r="18" spans="1:6">
      <c r="A18" s="25" t="s">
        <v>24</v>
      </c>
      <c r="C18" s="12"/>
    </row>
    <row r="19" spans="1:6">
      <c r="A19" s="25" t="s">
        <v>173</v>
      </c>
    </row>
    <row r="20" spans="1:6">
      <c r="A20" s="25" t="s">
        <v>174</v>
      </c>
    </row>
    <row r="21" spans="1:6">
      <c r="A21" s="25" t="s">
        <v>175</v>
      </c>
    </row>
    <row r="22" spans="1:6">
      <c r="A22" s="25" t="s">
        <v>29</v>
      </c>
    </row>
    <row r="26" spans="1:6" ht="15.75" thickBot="1"/>
    <row r="27" spans="1:6" ht="15.75" thickBot="1">
      <c r="C27" s="61" t="s">
        <v>59</v>
      </c>
      <c r="D27" s="62" t="s">
        <v>69</v>
      </c>
      <c r="E27" s="62" t="s">
        <v>184</v>
      </c>
      <c r="F27" s="62" t="s">
        <v>183</v>
      </c>
    </row>
    <row r="28" spans="1:6">
      <c r="C28" s="63" t="s">
        <v>178</v>
      </c>
      <c r="D28" s="63">
        <v>2</v>
      </c>
      <c r="E28" s="120">
        <v>9.7607115856835538</v>
      </c>
      <c r="F28" s="120" cm="1">
        <f t="array" ref="F28:F29">'Προτάσεις IF'!$E$28:$E$29*'Προτάσεις IF'!$D$28:$D$29</f>
        <v>19.521423171367108</v>
      </c>
    </row>
    <row r="29" spans="1:6" ht="15.75" thickBot="1">
      <c r="C29" s="55" t="s">
        <v>179</v>
      </c>
      <c r="D29" s="55">
        <v>3</v>
      </c>
      <c r="E29" s="121">
        <v>3.4189202461080024</v>
      </c>
      <c r="F29" s="121">
        <v>10.256760738324008</v>
      </c>
    </row>
    <row r="30" spans="1:6">
      <c r="C30" s="30"/>
      <c r="D30" s="30"/>
      <c r="E30" s="30"/>
      <c r="F30" s="30"/>
    </row>
    <row r="31" spans="1:6">
      <c r="C31" s="30"/>
      <c r="D31" s="30" t="s">
        <v>180</v>
      </c>
      <c r="E31" s="122">
        <f>SUM('Προτάσεις IF'!$E$28:$E$29)</f>
        <v>13.179631831791557</v>
      </c>
      <c r="F31" s="122">
        <f>SUM('Προτάσεις IF'!F28:F29)</f>
        <v>29.778183909691116</v>
      </c>
    </row>
    <row r="32" spans="1:6" ht="15.75" thickBot="1">
      <c r="C32" s="30"/>
      <c r="D32" s="30"/>
      <c r="E32" s="30"/>
      <c r="F32" s="30"/>
    </row>
    <row r="33" spans="3:6" ht="16.5" thickTop="1" thickBot="1">
      <c r="C33" s="30"/>
      <c r="D33" s="30" t="s">
        <v>181</v>
      </c>
      <c r="E33" s="52" t="s">
        <v>185</v>
      </c>
      <c r="F33" s="123">
        <f>IF(E33="Ναι",F31*ΦόροςΠώλησης,0)</f>
        <v>2.456700172549517</v>
      </c>
    </row>
    <row r="34" spans="3:6" ht="16.5" thickTop="1" thickBot="1">
      <c r="C34" s="30"/>
      <c r="D34" s="30"/>
      <c r="E34" s="30"/>
      <c r="F34" s="30"/>
    </row>
    <row r="35" spans="3:6" ht="16.5" thickTop="1" thickBot="1">
      <c r="C35" s="30"/>
      <c r="D35" s="30" t="s">
        <v>182</v>
      </c>
      <c r="E35" s="52" t="s">
        <v>185</v>
      </c>
      <c r="F35" s="123">
        <f>IF(E35="Ναι",SUM(D28:D29)*1.25,0)</f>
        <v>6.25</v>
      </c>
    </row>
    <row r="36" spans="3:6" ht="15.75" thickTop="1"/>
    <row r="37" spans="3:6">
      <c r="D37" s="30" t="s">
        <v>183</v>
      </c>
      <c r="E37" s="30"/>
      <c r="F37" s="122">
        <f>SUM(F33,F31,F35)</f>
        <v>38.484884082240633</v>
      </c>
    </row>
  </sheetData>
  <mergeCells count="1">
    <mergeCell ref="C8:D8"/>
  </mergeCells>
  <dataValidations count="1">
    <dataValidation type="list" allowBlank="1" showInputMessage="1" showErrorMessage="1" sqref="E33 E35" xr:uid="{00000000-0002-0000-0700-000000000000}">
      <formula1>"Ναι,Όχι"</formula1>
    </dataValidation>
  </dataValidations>
  <hyperlinks>
    <hyperlink ref="M25" r:id="rId1" display="https://support.office.com/en-us/article/IF-function-69AED7C9-4E8A-4755-A9BC-AA8BBFF73BE2" xr:uid="{00000000-0004-0000-07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8"/>
  <sheetViews>
    <sheetView showGridLines="0" zoomScaleNormal="100" workbookViewId="0">
      <selection activeCell="D22" sqref="D22"/>
    </sheetView>
  </sheetViews>
  <sheetFormatPr defaultColWidth="8.85546875" defaultRowHeight="15" customHeight="1"/>
  <cols>
    <col min="1" max="1" width="12.7109375" style="9" customWidth="1"/>
    <col min="2" max="2" width="82.85546875" style="1" customWidth="1"/>
    <col min="3" max="3" width="13.28515625" style="1" customWidth="1"/>
    <col min="4" max="4" width="13.28515625" style="4" customWidth="1"/>
    <col min="5" max="5" width="2.28515625" style="1" customWidth="1"/>
    <col min="6" max="7" width="13.28515625" style="1" customWidth="1"/>
    <col min="8" max="16384" width="8.85546875" style="1"/>
  </cols>
  <sheetData>
    <row r="1" spans="1:7" ht="60" customHeight="1">
      <c r="A1" s="9" t="s">
        <v>186</v>
      </c>
      <c r="B1" s="36"/>
      <c r="D1" s="79"/>
      <c r="E1" s="79"/>
      <c r="F1" s="79"/>
      <c r="G1" s="79"/>
    </row>
    <row r="2" spans="1:7" ht="15" customHeight="1">
      <c r="A2" s="9" t="s">
        <v>187</v>
      </c>
      <c r="B2" s="36"/>
    </row>
    <row r="3" spans="1:7" ht="15" customHeight="1">
      <c r="A3" s="124" t="s">
        <v>275</v>
      </c>
      <c r="B3" s="36"/>
    </row>
    <row r="4" spans="1:7" ht="15" customHeight="1">
      <c r="A4" s="9" t="s">
        <v>188</v>
      </c>
      <c r="B4" s="36"/>
    </row>
    <row r="5" spans="1:7" s="4" customFormat="1" ht="15" customHeight="1">
      <c r="A5" s="24" t="s">
        <v>189</v>
      </c>
      <c r="B5" s="37"/>
    </row>
    <row r="6" spans="1:7" s="4" customFormat="1" ht="15" customHeight="1">
      <c r="A6" s="24" t="s">
        <v>190</v>
      </c>
      <c r="B6" s="37"/>
    </row>
    <row r="7" spans="1:7" s="4" customFormat="1" ht="15" customHeight="1">
      <c r="A7" s="24" t="s">
        <v>191</v>
      </c>
      <c r="B7" s="37"/>
    </row>
    <row r="8" spans="1:7" s="4" customFormat="1" ht="15" customHeight="1">
      <c r="A8" s="86" t="s">
        <v>276</v>
      </c>
      <c r="B8" s="37"/>
    </row>
    <row r="9" spans="1:7" s="4" customFormat="1" ht="15" customHeight="1">
      <c r="A9" s="86" t="s">
        <v>277</v>
      </c>
      <c r="B9" s="37"/>
    </row>
    <row r="10" spans="1:7" s="4" customFormat="1" ht="15" customHeight="1">
      <c r="A10" s="24" t="s">
        <v>192</v>
      </c>
      <c r="B10" s="37"/>
    </row>
    <row r="11" spans="1:7" s="4" customFormat="1" ht="15" customHeight="1">
      <c r="A11" s="24" t="s">
        <v>11</v>
      </c>
      <c r="B11" s="37"/>
    </row>
    <row r="12" spans="1:7" s="4" customFormat="1" ht="15" customHeight="1">
      <c r="A12" s="24" t="s">
        <v>23</v>
      </c>
      <c r="B12" s="37"/>
    </row>
    <row r="13" spans="1:7" s="4" customFormat="1" ht="15" customHeight="1">
      <c r="A13" s="24" t="s">
        <v>273</v>
      </c>
      <c r="B13" s="37"/>
      <c r="C13" s="90"/>
      <c r="D13" s="93"/>
      <c r="E13" s="93"/>
      <c r="F13" s="93"/>
      <c r="G13" s="93"/>
    </row>
    <row r="14" spans="1:7" s="4" customFormat="1" ht="15" customHeight="1">
      <c r="A14" s="86" t="s">
        <v>274</v>
      </c>
      <c r="B14" s="37"/>
      <c r="C14" s="93"/>
      <c r="D14" s="93"/>
      <c r="E14" s="93"/>
      <c r="F14" s="93"/>
      <c r="G14" s="93"/>
    </row>
    <row r="15" spans="1:7" s="4" customFormat="1" ht="15" customHeight="1">
      <c r="A15" s="86" t="s">
        <v>278</v>
      </c>
      <c r="B15" s="37"/>
    </row>
    <row r="16" spans="1:7" s="4" customFormat="1" ht="15" customHeight="1">
      <c r="A16" s="27" t="s">
        <v>279</v>
      </c>
      <c r="B16" s="37"/>
      <c r="C16" s="31" t="s">
        <v>53</v>
      </c>
      <c r="D16" s="29" t="s">
        <v>70</v>
      </c>
      <c r="E16" s="23"/>
      <c r="F16" s="28" t="s">
        <v>72</v>
      </c>
      <c r="G16" s="29" t="s">
        <v>69</v>
      </c>
    </row>
    <row r="17" spans="1:12" s="4" customFormat="1" ht="15" customHeight="1">
      <c r="A17" s="24" t="s">
        <v>193</v>
      </c>
      <c r="C17" s="105" t="s">
        <v>54</v>
      </c>
      <c r="D17" s="104">
        <v>50</v>
      </c>
      <c r="E17" s="38"/>
      <c r="F17" s="105" t="s">
        <v>73</v>
      </c>
      <c r="G17" s="104">
        <v>50</v>
      </c>
      <c r="H17" s="37"/>
      <c r="I17" s="37"/>
      <c r="J17" s="37"/>
      <c r="K17" s="37"/>
      <c r="L17" s="37"/>
    </row>
    <row r="18" spans="1:12" s="4" customFormat="1" ht="15" customHeight="1">
      <c r="A18" s="24" t="s">
        <v>22</v>
      </c>
      <c r="C18" s="105" t="s">
        <v>55</v>
      </c>
      <c r="D18" s="104">
        <v>20</v>
      </c>
      <c r="E18" s="38"/>
      <c r="F18" s="105" t="s">
        <v>74</v>
      </c>
      <c r="G18" s="104">
        <v>30</v>
      </c>
      <c r="H18" s="37"/>
      <c r="I18" s="37"/>
      <c r="J18" s="37"/>
      <c r="K18" s="37"/>
      <c r="L18" s="37"/>
    </row>
    <row r="19" spans="1:12" s="4" customFormat="1" ht="15" customHeight="1">
      <c r="A19" s="24" t="s">
        <v>23</v>
      </c>
      <c r="C19" s="105" t="s">
        <v>56</v>
      </c>
      <c r="D19" s="104">
        <v>60</v>
      </c>
      <c r="E19" s="38"/>
      <c r="F19" s="105" t="s">
        <v>75</v>
      </c>
      <c r="G19" s="104">
        <v>10</v>
      </c>
      <c r="H19" s="37"/>
      <c r="I19" s="37"/>
      <c r="J19" s="37"/>
      <c r="K19" s="37"/>
      <c r="L19" s="37"/>
    </row>
    <row r="20" spans="1:12" s="4" customFormat="1" ht="15" customHeight="1">
      <c r="A20" s="24" t="s">
        <v>24</v>
      </c>
      <c r="C20" s="105" t="s">
        <v>57</v>
      </c>
      <c r="D20" s="104">
        <v>40</v>
      </c>
      <c r="E20" s="38"/>
      <c r="F20" s="105" t="s">
        <v>76</v>
      </c>
      <c r="G20" s="104">
        <v>50</v>
      </c>
      <c r="H20" s="37"/>
      <c r="I20" s="37"/>
      <c r="J20" s="37"/>
      <c r="K20" s="37"/>
      <c r="L20" s="37"/>
    </row>
    <row r="21" spans="1:12" s="4" customFormat="1" ht="15" customHeight="1" thickBot="1">
      <c r="A21" s="24" t="s">
        <v>194</v>
      </c>
      <c r="C21" s="37"/>
      <c r="D21" s="37"/>
      <c r="E21" s="37"/>
      <c r="F21" s="37"/>
      <c r="G21" s="37"/>
      <c r="H21" s="37"/>
      <c r="I21" s="37"/>
      <c r="J21" s="37"/>
      <c r="K21" s="37"/>
      <c r="L21" s="37"/>
    </row>
    <row r="22" spans="1:12" s="4" customFormat="1" ht="15" customHeight="1" thickTop="1" thickBot="1">
      <c r="A22" s="24" t="s">
        <v>195</v>
      </c>
      <c r="C22" s="53" t="s">
        <v>54</v>
      </c>
      <c r="D22" s="41"/>
      <c r="E22" s="38"/>
      <c r="F22" s="53" t="s">
        <v>75</v>
      </c>
      <c r="G22" s="41"/>
      <c r="H22" s="37"/>
      <c r="I22" s="37"/>
      <c r="J22" s="37"/>
      <c r="K22" s="37"/>
      <c r="L22" s="37"/>
    </row>
    <row r="23" spans="1:12" s="4" customFormat="1" ht="15" customHeight="1" thickTop="1">
      <c r="A23" s="24" t="s">
        <v>196</v>
      </c>
      <c r="C23" s="37"/>
      <c r="D23" s="38"/>
      <c r="E23" s="38"/>
      <c r="F23" s="37"/>
      <c r="G23" s="38"/>
      <c r="H23" s="37"/>
      <c r="I23" s="37"/>
      <c r="J23" s="37"/>
      <c r="K23" s="37"/>
      <c r="L23" s="37"/>
    </row>
    <row r="24" spans="1:12" s="4" customFormat="1" ht="15" customHeight="1">
      <c r="A24" s="24" t="s">
        <v>197</v>
      </c>
      <c r="H24" s="37"/>
      <c r="I24" s="37"/>
      <c r="J24" s="37"/>
      <c r="K24" s="37"/>
      <c r="L24" s="37"/>
    </row>
    <row r="25" spans="1:12" s="4" customFormat="1" ht="15" customHeight="1">
      <c r="A25" s="24" t="s">
        <v>29</v>
      </c>
      <c r="H25" s="37"/>
      <c r="I25" s="37"/>
      <c r="J25" s="37"/>
      <c r="K25" s="37"/>
      <c r="L25" s="37"/>
    </row>
    <row r="26" spans="1:12" ht="15" customHeight="1">
      <c r="C26" s="4"/>
      <c r="E26" s="4"/>
      <c r="F26" s="4"/>
      <c r="G26" s="4"/>
      <c r="H26" s="36"/>
      <c r="I26" s="37"/>
      <c r="J26" s="37"/>
      <c r="K26" s="37"/>
      <c r="L26" s="37"/>
    </row>
    <row r="27" spans="1:12" ht="15" customHeight="1">
      <c r="C27" s="4"/>
      <c r="E27" s="4"/>
      <c r="F27" s="4"/>
      <c r="G27" s="4"/>
      <c r="H27" s="36"/>
      <c r="I27" s="36"/>
      <c r="J27" s="36"/>
      <c r="K27" s="36"/>
      <c r="L27" s="36"/>
    </row>
    <row r="28" spans="1:12" ht="15" customHeight="1">
      <c r="C28" s="4"/>
      <c r="E28" s="4"/>
      <c r="F28" s="4"/>
      <c r="G28" s="4"/>
      <c r="H28" s="36"/>
      <c r="I28" s="36"/>
      <c r="J28" s="36"/>
      <c r="K28" s="36"/>
      <c r="L28" s="36"/>
    </row>
    <row r="29" spans="1:12" ht="15" customHeight="1">
      <c r="H29" s="36"/>
      <c r="I29" s="36"/>
      <c r="J29" s="36"/>
      <c r="K29" s="36"/>
      <c r="L29" s="36"/>
    </row>
    <row r="30" spans="1:12" ht="15" customHeight="1">
      <c r="H30" s="36"/>
      <c r="I30" s="36"/>
      <c r="J30" s="36"/>
      <c r="K30" s="36"/>
      <c r="L30" s="36"/>
    </row>
    <row r="31" spans="1:12" ht="15" customHeight="1">
      <c r="H31" s="36"/>
      <c r="I31" s="36"/>
      <c r="J31" s="36"/>
      <c r="K31" s="36"/>
      <c r="L31" s="36"/>
    </row>
    <row r="32" spans="1:12" ht="15" customHeight="1">
      <c r="H32" s="36"/>
      <c r="I32" s="36"/>
      <c r="J32" s="36"/>
      <c r="K32" s="36"/>
      <c r="L32" s="36"/>
    </row>
    <row r="33" spans="2:7" ht="15" customHeight="1">
      <c r="B33" s="36"/>
      <c r="C33" s="91"/>
      <c r="D33" s="92"/>
      <c r="E33" s="92"/>
      <c r="F33" s="92"/>
      <c r="G33" s="92"/>
    </row>
    <row r="34" spans="2:7" ht="15" customHeight="1">
      <c r="B34" s="36"/>
      <c r="C34" s="92"/>
      <c r="D34" s="92"/>
      <c r="E34" s="92"/>
      <c r="F34" s="92"/>
      <c r="G34" s="92"/>
    </row>
    <row r="35" spans="2:7" ht="15" customHeight="1">
      <c r="B35" s="36"/>
      <c r="C35" s="81" t="s">
        <v>198</v>
      </c>
      <c r="D35" s="79"/>
      <c r="E35" s="79"/>
      <c r="F35" s="79"/>
      <c r="G35" s="79"/>
    </row>
    <row r="36" spans="2:7" ht="15" customHeight="1">
      <c r="B36" s="36"/>
      <c r="C36" s="31" t="s">
        <v>59</v>
      </c>
      <c r="D36" s="29" t="s">
        <v>69</v>
      </c>
      <c r="E36" s="23"/>
      <c r="F36" s="28" t="s">
        <v>59</v>
      </c>
      <c r="G36" s="29" t="s">
        <v>69</v>
      </c>
    </row>
    <row r="37" spans="2:7" ht="15" customHeight="1">
      <c r="B37" s="36"/>
      <c r="C37" s="105" t="s">
        <v>60</v>
      </c>
      <c r="D37" s="104">
        <v>50</v>
      </c>
      <c r="E37" s="38"/>
      <c r="F37" s="105" t="s">
        <v>60</v>
      </c>
      <c r="G37" s="104">
        <v>50</v>
      </c>
    </row>
    <row r="38" spans="2:7" ht="15" customHeight="1">
      <c r="B38" s="36"/>
      <c r="C38" s="105" t="s">
        <v>61</v>
      </c>
      <c r="D38" s="104">
        <v>100</v>
      </c>
      <c r="E38" s="38"/>
      <c r="F38" s="105" t="s">
        <v>61</v>
      </c>
      <c r="G38" s="104">
        <v>100</v>
      </c>
    </row>
    <row r="39" spans="2:7" ht="15" customHeight="1">
      <c r="B39" s="36"/>
      <c r="C39" s="105" t="s">
        <v>62</v>
      </c>
      <c r="D39" s="104">
        <v>40</v>
      </c>
      <c r="E39" s="38"/>
      <c r="F39" s="105" t="s">
        <v>62</v>
      </c>
      <c r="G39" s="104">
        <v>40</v>
      </c>
    </row>
    <row r="40" spans="2:7" ht="15" customHeight="1">
      <c r="C40" s="105" t="s">
        <v>63</v>
      </c>
      <c r="D40" s="104">
        <v>50</v>
      </c>
      <c r="E40" s="38"/>
      <c r="F40" s="105" t="s">
        <v>63</v>
      </c>
      <c r="G40" s="104">
        <v>50</v>
      </c>
    </row>
    <row r="41" spans="2:7" ht="15" customHeight="1">
      <c r="C41" s="105" t="s">
        <v>64</v>
      </c>
      <c r="D41" s="104">
        <v>20</v>
      </c>
      <c r="E41" s="38"/>
      <c r="F41" s="105" t="s">
        <v>64</v>
      </c>
      <c r="G41" s="104">
        <v>20</v>
      </c>
    </row>
    <row r="42" spans="2:7" ht="15" customHeight="1" thickBot="1">
      <c r="C42" s="37"/>
      <c r="D42" s="37"/>
      <c r="E42" s="37"/>
      <c r="F42" s="37"/>
      <c r="G42" s="37"/>
    </row>
    <row r="43" spans="2:7" ht="15" customHeight="1" thickTop="1" thickBot="1">
      <c r="B43" s="36"/>
      <c r="C43" s="53"/>
      <c r="D43" s="41" t="e">
        <f>VLOOKUP(C43,C37:D41,2,FALSE)</f>
        <v>#N/A</v>
      </c>
      <c r="E43" s="38"/>
      <c r="F43" s="83" t="s">
        <v>199</v>
      </c>
      <c r="G43" s="41" t="str">
        <f>IFERROR(VLOOKUP(F43,F37:G41,2,FALSE),"")</f>
        <v/>
      </c>
    </row>
    <row r="44" spans="2:7" ht="15" customHeight="1" thickTop="1">
      <c r="B44" s="36"/>
      <c r="C44" s="36"/>
      <c r="D44" s="37"/>
      <c r="E44" s="36"/>
      <c r="F44" s="36"/>
      <c r="G44" s="36"/>
    </row>
    <row r="45" spans="2:7" ht="15" customHeight="1">
      <c r="B45" s="36"/>
      <c r="C45" s="36"/>
      <c r="D45" s="37"/>
      <c r="E45" s="36"/>
      <c r="F45" s="36"/>
      <c r="G45" s="36"/>
    </row>
    <row r="46" spans="2:7" ht="15" customHeight="1">
      <c r="B46" s="36"/>
      <c r="C46" s="36"/>
      <c r="D46" s="37"/>
      <c r="E46" s="36"/>
      <c r="F46" s="36"/>
      <c r="G46" s="36"/>
    </row>
    <row r="47" spans="2:7" ht="15" customHeight="1">
      <c r="B47" s="36"/>
      <c r="C47" s="36"/>
      <c r="D47" s="37"/>
      <c r="E47" s="36"/>
      <c r="F47" s="36"/>
      <c r="G47" s="36"/>
    </row>
    <row r="48" spans="2:7" ht="15" customHeight="1">
      <c r="B48" s="36"/>
      <c r="C48" s="36"/>
      <c r="D48" s="37"/>
      <c r="E48" s="36"/>
      <c r="F48" s="36"/>
      <c r="G48" s="36"/>
    </row>
  </sheetData>
  <dataValidations disablePrompts="1" count="4">
    <dataValidation type="list" allowBlank="1" showInputMessage="1" showErrorMessage="1" sqref="C22" xr:uid="{00000000-0002-0000-0800-000000000000}">
      <formula1>$C$17:$C$20</formula1>
    </dataValidation>
    <dataValidation type="list" allowBlank="1" showInputMessage="1" showErrorMessage="1" sqref="F22" xr:uid="{00000000-0002-0000-0800-000001000000}">
      <formula1>$F$17:$F$20</formula1>
    </dataValidation>
    <dataValidation type="list" allowBlank="1" showInputMessage="1" showErrorMessage="1" sqref="C43" xr:uid="{00000000-0002-0000-0800-000002000000}">
      <formula1>$C$37:$C$41</formula1>
    </dataValidation>
    <dataValidation type="list" allowBlank="1" showInputMessage="1" sqref="F43" xr:uid="{00000000-0002-0000-0800-000003000000}">
      <formula1>$F$37:$F$41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13</vt:i4>
      </vt:variant>
      <vt:variant>
        <vt:lpstr>Καθορισμένες περιοχές</vt:lpstr>
      </vt:variant>
      <vt:variant>
        <vt:i4>15</vt:i4>
      </vt:variant>
    </vt:vector>
  </HeadingPairs>
  <TitlesOfParts>
    <vt:vector size="28" baseType="lpstr">
      <vt:lpstr>Έναρξη</vt:lpstr>
      <vt:lpstr>Βασικά στοιχεία</vt:lpstr>
      <vt:lpstr>Εισαγωγή στις συναρτήσεις</vt:lpstr>
      <vt:lpstr>AVERAGE</vt:lpstr>
      <vt:lpstr>MIN και MAX</vt:lpstr>
      <vt:lpstr>Ημερομηνία και Ώρα</vt:lpstr>
      <vt:lpstr>Συνένωση κειμένου και αριθμών</vt:lpstr>
      <vt:lpstr>Προτάσεις IF</vt:lpstr>
      <vt:lpstr>VLOOKUP</vt:lpstr>
      <vt:lpstr>Συναρτήσεις με συνθήκες</vt:lpstr>
      <vt:lpstr>Οδηγός συναρτήσεων</vt:lpstr>
      <vt:lpstr>Σφάλματα τύπων</vt:lpstr>
      <vt:lpstr>Μάθετε περισσότερα</vt:lpstr>
      <vt:lpstr>'Συναρτήσεις με συνθήκες'!Extract</vt:lpstr>
      <vt:lpstr>lst_Fruit</vt:lpstr>
      <vt:lpstr>lst_FruitType</vt:lpstr>
      <vt:lpstr>'Εισαγωγή στις συναρτήσεις'!SUMΕπιπλέονΣτοιχείο</vt:lpstr>
      <vt:lpstr>'Εισαγωγή στις συναρτήσεις'!Είδη</vt:lpstr>
      <vt:lpstr>'Εισαγωγή στις συναρτήσεις'!ΕπιπλέονΕίδος</vt:lpstr>
      <vt:lpstr>'Εισαγωγή στις συναρτήσεις'!Κρέας</vt:lpstr>
      <vt:lpstr>Λεμόνια</vt:lpstr>
      <vt:lpstr>Μήλα</vt:lpstr>
      <vt:lpstr>Μπανάνες</vt:lpstr>
      <vt:lpstr>'Εισαγωγή στις συναρτήσεις'!ΠερισσότΕίδη</vt:lpstr>
      <vt:lpstr>'Εισαγωγή στις συναρτήσεις'!ΠερισσότεραΦρούτα</vt:lpstr>
      <vt:lpstr>Πορτοκάλια</vt:lpstr>
      <vt:lpstr>'Εισαγωγή στις συναρτήσεις'!Σύνολο</vt:lpstr>
      <vt:lpstr>'Εισαγωγή στις συναρτήσεις'!Φρούτα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2019-06-19T15:26:14Z</dcterms:created>
  <dcterms:modified xsi:type="dcterms:W3CDTF">2026-05-04T12:34:02Z</dcterms:modified>
  <cp:category/>
  <cp:contentStatus/>
</cp:coreProperties>
</file>