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75" windowWidth="21615" windowHeight="11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" i="1"/>
  <c r="E26"/>
  <c r="E28" s="1"/>
  <c r="D32" s="1"/>
  <c r="D36" l="1"/>
</calcChain>
</file>

<file path=xl/comments1.xml><?xml version="1.0" encoding="utf-8"?>
<comments xmlns="http://schemas.openxmlformats.org/spreadsheetml/2006/main">
  <authors>
    <author>adm9540</author>
  </authors>
  <commentList>
    <comment ref="E14" authorId="0">
      <text>
        <r>
          <rPr>
            <b/>
            <sz val="8"/>
            <color indexed="81"/>
            <rFont val="Tahoma"/>
            <family val="2"/>
          </rPr>
          <t>Can only be 0, 1, 2 , 3, 4, 5, 6 % sulphur content in the fuel.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<sst xmlns="http://schemas.openxmlformats.org/spreadsheetml/2006/main" count="33" uniqueCount="28">
  <si>
    <t>SFOC - ISO correction</t>
  </si>
  <si>
    <t>Engine Break Power :</t>
  </si>
  <si>
    <t>bhp(bkw)</t>
  </si>
  <si>
    <t>Consumption:</t>
  </si>
  <si>
    <t>m³</t>
  </si>
  <si>
    <t>Duration:</t>
  </si>
  <si>
    <t>Hours</t>
  </si>
  <si>
    <t>Fuel temperature at measuring point:</t>
  </si>
  <si>
    <t>°C</t>
  </si>
  <si>
    <t>LCV Fuel from testbed:</t>
  </si>
  <si>
    <t>kJ/kg</t>
  </si>
  <si>
    <t>Correction for Fuel Density:</t>
  </si>
  <si>
    <t>Fuel density at 15 °C</t>
  </si>
  <si>
    <t>g/cm³</t>
  </si>
  <si>
    <t>Correction factor</t>
  </si>
  <si>
    <t>Fuel density at measured temperature:</t>
  </si>
  <si>
    <t>Calculated values:</t>
  </si>
  <si>
    <t>SFOC:</t>
  </si>
  <si>
    <t>g/bhph(bkwh)</t>
  </si>
  <si>
    <t>LCV Fuel calculated (bunker)</t>
  </si>
  <si>
    <t>Sulphur content in fuel</t>
  </si>
  <si>
    <t>%</t>
  </si>
  <si>
    <t>S</t>
  </si>
  <si>
    <t>a</t>
  </si>
  <si>
    <t>b</t>
  </si>
  <si>
    <t>SFOC - corrected for difference in calorific value:</t>
  </si>
  <si>
    <t>Input values:</t>
  </si>
  <si>
    <t>Calorific values: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</si>
</sst>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"/>
    <numFmt numFmtId="166" formatCode="0.000"/>
  </numFmts>
  <fonts count="7">
    <font>
      <sz val="10"/>
      <color theme="1"/>
      <name val="Arial"/>
      <family val="2"/>
    </font>
    <font>
      <sz val="16"/>
      <color theme="1"/>
      <name val="Arial"/>
      <family val="2"/>
    </font>
    <font>
      <sz val="28"/>
      <color theme="1"/>
      <name val="Arial"/>
      <family val="2"/>
    </font>
    <font>
      <b/>
      <sz val="16"/>
      <color theme="4"/>
      <name val="Arial"/>
      <family val="2"/>
    </font>
    <font>
      <b/>
      <sz val="20"/>
      <color theme="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12" xfId="0" applyFont="1" applyBorder="1" applyProtection="1">
      <protection locked="0"/>
    </xf>
    <xf numFmtId="164" fontId="1" fillId="0" borderId="12" xfId="0" applyNumberFormat="1" applyFont="1" applyBorder="1" applyProtection="1">
      <protection locked="0"/>
    </xf>
    <xf numFmtId="0" fontId="1" fillId="5" borderId="0" xfId="0" applyFont="1" applyFill="1" applyBorder="1"/>
    <xf numFmtId="165" fontId="1" fillId="5" borderId="0" xfId="0" applyNumberFormat="1" applyFont="1" applyFill="1" applyBorder="1"/>
    <xf numFmtId="165" fontId="4" fillId="5" borderId="9" xfId="0" applyNumberFormat="1" applyFont="1" applyFill="1" applyBorder="1"/>
    <xf numFmtId="0" fontId="3" fillId="5" borderId="9" xfId="0" applyFont="1" applyFill="1" applyBorder="1"/>
    <xf numFmtId="0" fontId="1" fillId="0" borderId="13" xfId="0" applyFont="1" applyBorder="1"/>
    <xf numFmtId="0" fontId="1" fillId="0" borderId="9" xfId="0" applyFont="1" applyBorder="1"/>
    <xf numFmtId="0" fontId="1" fillId="0" borderId="14" xfId="0" applyFont="1" applyBorder="1"/>
    <xf numFmtId="0" fontId="1" fillId="4" borderId="11" xfId="0" applyFont="1" applyFill="1" applyBorder="1" applyAlignment="1">
      <alignment horizontal="center"/>
    </xf>
    <xf numFmtId="0" fontId="1" fillId="2" borderId="10" xfId="0" applyFont="1" applyFill="1" applyBorder="1"/>
    <xf numFmtId="0" fontId="0" fillId="2" borderId="11" xfId="0" applyFill="1" applyBorder="1"/>
    <xf numFmtId="166" fontId="1" fillId="0" borderId="12" xfId="0" applyNumberFormat="1" applyFont="1" applyBorder="1" applyProtection="1">
      <protection locked="0"/>
    </xf>
    <xf numFmtId="166" fontId="1" fillId="4" borderId="0" xfId="0" applyNumberFormat="1" applyFont="1" applyFill="1" applyBorder="1" applyProtection="1">
      <protection locked="0"/>
    </xf>
    <xf numFmtId="1" fontId="1" fillId="2" borderId="0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Protection="1">
      <protection locked="0"/>
    </xf>
    <xf numFmtId="0" fontId="1" fillId="4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Fill="1" applyBorder="1" applyProtection="1">
      <protection locked="0"/>
    </xf>
    <xf numFmtId="0" fontId="1" fillId="2" borderId="0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showGridLines="0" showRowColHeaders="0" tabSelected="1" workbookViewId="0">
      <selection activeCell="E6" sqref="E6"/>
    </sheetView>
  </sheetViews>
  <sheetFormatPr defaultRowHeight="12.75"/>
  <cols>
    <col min="1" max="1" width="2.42578125" customWidth="1"/>
    <col min="2" max="2" width="15" customWidth="1"/>
    <col min="3" max="4" width="24.7109375" customWidth="1"/>
    <col min="5" max="5" width="20.42578125" customWidth="1"/>
    <col min="6" max="6" width="12.85546875" style="30" customWidth="1"/>
    <col min="7" max="7" width="2.42578125" customWidth="1"/>
    <col min="9" max="9" width="0" hidden="1" customWidth="1"/>
    <col min="10" max="10" width="16" hidden="1" customWidth="1"/>
    <col min="11" max="11" width="14.42578125" customWidth="1"/>
  </cols>
  <sheetData>
    <row r="1" spans="1:11" ht="21" thickBot="1">
      <c r="A1" s="1"/>
      <c r="B1" s="2"/>
      <c r="C1" s="2"/>
      <c r="D1" s="2"/>
      <c r="E1" s="2"/>
      <c r="F1" s="27"/>
      <c r="G1" s="3"/>
    </row>
    <row r="2" spans="1:11" ht="35.25" thickBot="1">
      <c r="A2" s="4"/>
      <c r="B2" s="43" t="s">
        <v>0</v>
      </c>
      <c r="C2" s="44"/>
      <c r="D2" s="44"/>
      <c r="E2" s="44"/>
      <c r="F2" s="45"/>
      <c r="G2" s="5"/>
    </row>
    <row r="3" spans="1:11" ht="20.25">
      <c r="A3" s="4"/>
      <c r="B3" s="6"/>
      <c r="C3" s="6"/>
      <c r="D3" s="6"/>
      <c r="E3" s="6"/>
      <c r="F3" s="23"/>
      <c r="G3" s="5"/>
    </row>
    <row r="4" spans="1:11" ht="21" thickBot="1">
      <c r="A4" s="4"/>
      <c r="B4" s="46" t="s">
        <v>26</v>
      </c>
      <c r="C4" s="46"/>
      <c r="D4" s="6"/>
      <c r="E4" s="6"/>
      <c r="F4" s="23"/>
      <c r="G4" s="5"/>
    </row>
    <row r="5" spans="1:11" ht="20.25">
      <c r="A5" s="4"/>
      <c r="B5" s="6"/>
      <c r="C5" s="6"/>
      <c r="D5" s="6"/>
      <c r="E5" s="6"/>
      <c r="F5" s="23"/>
      <c r="G5" s="5"/>
    </row>
    <row r="6" spans="1:11" ht="20.25">
      <c r="A6" s="4"/>
      <c r="B6" s="6"/>
      <c r="C6" s="41" t="s">
        <v>1</v>
      </c>
      <c r="D6" s="42"/>
      <c r="E6" s="7">
        <v>16000</v>
      </c>
      <c r="F6" s="28" t="s">
        <v>2</v>
      </c>
      <c r="G6" s="5"/>
      <c r="I6" s="22" t="s">
        <v>22</v>
      </c>
      <c r="J6" s="22" t="s">
        <v>23</v>
      </c>
    </row>
    <row r="7" spans="1:11" ht="20.25">
      <c r="A7" s="4"/>
      <c r="B7" s="6"/>
      <c r="C7" s="6"/>
      <c r="D7" s="6"/>
      <c r="E7" s="6"/>
      <c r="F7" s="23"/>
      <c r="G7" s="5"/>
      <c r="I7" s="22">
        <v>0</v>
      </c>
      <c r="J7" s="22">
        <v>-13157.9</v>
      </c>
    </row>
    <row r="8" spans="1:11" ht="20.25">
      <c r="A8" s="4"/>
      <c r="B8" s="6"/>
      <c r="C8" s="41" t="s">
        <v>3</v>
      </c>
      <c r="D8" s="42"/>
      <c r="E8" s="8">
        <v>7.125</v>
      </c>
      <c r="F8" s="28" t="s">
        <v>4</v>
      </c>
      <c r="G8" s="5"/>
      <c r="I8" s="22">
        <v>1</v>
      </c>
      <c r="J8" s="22">
        <v>-13157.9</v>
      </c>
    </row>
    <row r="9" spans="1:11" ht="20.25">
      <c r="A9" s="4"/>
      <c r="B9" s="6"/>
      <c r="C9" s="6"/>
      <c r="D9" s="6"/>
      <c r="E9" s="6"/>
      <c r="F9" s="23"/>
      <c r="G9" s="5"/>
      <c r="I9" s="22">
        <v>2</v>
      </c>
      <c r="J9" s="22">
        <v>-13333.3</v>
      </c>
    </row>
    <row r="10" spans="1:11" ht="20.25">
      <c r="A10" s="4"/>
      <c r="B10" s="6"/>
      <c r="C10" s="41" t="s">
        <v>5</v>
      </c>
      <c r="D10" s="42"/>
      <c r="E10" s="7">
        <v>3</v>
      </c>
      <c r="F10" s="28" t="s">
        <v>6</v>
      </c>
      <c r="G10" s="5"/>
      <c r="I10" s="22">
        <v>3</v>
      </c>
      <c r="J10" s="22">
        <v>-13333.3</v>
      </c>
    </row>
    <row r="11" spans="1:11" ht="20.25">
      <c r="A11" s="4"/>
      <c r="B11" s="6"/>
      <c r="C11" s="6"/>
      <c r="D11" s="6"/>
      <c r="E11" s="6"/>
      <c r="F11" s="23"/>
      <c r="G11" s="5"/>
      <c r="I11" s="22">
        <v>4</v>
      </c>
      <c r="J11" s="22">
        <v>-13125</v>
      </c>
    </row>
    <row r="12" spans="1:11" ht="20.25">
      <c r="A12" s="4"/>
      <c r="B12" s="6"/>
      <c r="C12" s="41" t="s">
        <v>7</v>
      </c>
      <c r="D12" s="42"/>
      <c r="E12" s="7">
        <v>119</v>
      </c>
      <c r="F12" s="28" t="s">
        <v>8</v>
      </c>
      <c r="G12" s="5"/>
      <c r="I12" s="22">
        <v>5</v>
      </c>
      <c r="J12" s="22">
        <v>-13125</v>
      </c>
    </row>
    <row r="13" spans="1:11" ht="20.25">
      <c r="A13" s="4"/>
      <c r="B13" s="6"/>
      <c r="C13" s="6"/>
      <c r="D13" s="6"/>
      <c r="E13" s="6"/>
      <c r="F13" s="23"/>
      <c r="G13" s="5"/>
      <c r="I13" s="22"/>
      <c r="J13" s="22"/>
      <c r="K13" s="22"/>
    </row>
    <row r="14" spans="1:11" ht="20.25">
      <c r="A14" s="4"/>
      <c r="B14" s="6"/>
      <c r="C14" s="17" t="s">
        <v>20</v>
      </c>
      <c r="D14" s="18"/>
      <c r="E14" s="33">
        <v>3</v>
      </c>
      <c r="F14" s="29" t="s">
        <v>21</v>
      </c>
      <c r="G14" s="5"/>
    </row>
    <row r="15" spans="1:11" ht="20.25">
      <c r="A15" s="4"/>
      <c r="B15" s="6"/>
      <c r="C15" s="6"/>
      <c r="D15" s="6"/>
      <c r="E15" s="6"/>
      <c r="F15" s="23"/>
      <c r="G15" s="5"/>
      <c r="I15" s="22" t="s">
        <v>22</v>
      </c>
      <c r="J15" s="22" t="s">
        <v>24</v>
      </c>
    </row>
    <row r="16" spans="1:11" ht="20.25">
      <c r="A16" s="4"/>
      <c r="B16" s="6"/>
      <c r="C16" s="36" t="s">
        <v>12</v>
      </c>
      <c r="D16" s="37"/>
      <c r="E16" s="19">
        <v>0.93640000000000001</v>
      </c>
      <c r="F16" s="16" t="s">
        <v>13</v>
      </c>
      <c r="G16" s="5"/>
      <c r="I16" s="22">
        <v>0</v>
      </c>
      <c r="J16" s="22">
        <v>53947.4</v>
      </c>
    </row>
    <row r="17" spans="1:10" ht="20.25">
      <c r="A17" s="4"/>
      <c r="B17" s="6"/>
      <c r="C17" s="6"/>
      <c r="D17" s="6"/>
      <c r="E17" s="6"/>
      <c r="F17" s="23"/>
      <c r="G17" s="5"/>
      <c r="I17" s="22">
        <v>1</v>
      </c>
      <c r="J17" s="22">
        <v>53657.9</v>
      </c>
    </row>
    <row r="18" spans="1:10" ht="21" thickBot="1">
      <c r="A18" s="4"/>
      <c r="B18" s="46" t="s">
        <v>27</v>
      </c>
      <c r="C18" s="46"/>
      <c r="G18" s="5"/>
      <c r="I18" s="22">
        <v>2</v>
      </c>
      <c r="J18" s="22">
        <v>53500</v>
      </c>
    </row>
    <row r="19" spans="1:10" ht="20.25">
      <c r="A19" s="4"/>
      <c r="D19" s="6"/>
      <c r="E19" s="6"/>
      <c r="F19" s="23"/>
      <c r="G19" s="5"/>
      <c r="I19" s="22">
        <v>3</v>
      </c>
      <c r="J19" s="22">
        <v>53200</v>
      </c>
    </row>
    <row r="20" spans="1:10" ht="20.25">
      <c r="A20" s="4"/>
      <c r="B20" s="24"/>
      <c r="C20" s="34" t="s">
        <v>9</v>
      </c>
      <c r="D20" s="34"/>
      <c r="E20" s="25">
        <v>42707</v>
      </c>
      <c r="F20" s="31" t="s">
        <v>10</v>
      </c>
      <c r="G20" s="5"/>
      <c r="I20" s="22"/>
      <c r="J20" s="22"/>
    </row>
    <row r="21" spans="1:10" ht="20.25">
      <c r="A21" s="4"/>
      <c r="B21" s="6"/>
      <c r="C21" s="6"/>
      <c r="D21" s="6"/>
      <c r="E21" s="6"/>
      <c r="F21" s="23"/>
      <c r="G21" s="5"/>
      <c r="I21" s="22">
        <v>4</v>
      </c>
      <c r="J21" s="22">
        <v>52731.3</v>
      </c>
    </row>
    <row r="22" spans="1:10" ht="20.25">
      <c r="A22" s="4"/>
      <c r="C22" s="34" t="s">
        <v>19</v>
      </c>
      <c r="D22" s="34"/>
      <c r="E22" s="21">
        <f>VLOOKUP(E14,I7:J12,2,FALSE)*E16+VLOOKUP(E14,I16:J22,2,FALSE)</f>
        <v>40714.69788</v>
      </c>
      <c r="F22" s="31" t="s">
        <v>10</v>
      </c>
      <c r="G22" s="5"/>
      <c r="I22" s="22">
        <v>5</v>
      </c>
      <c r="J22" s="22">
        <v>52437.5</v>
      </c>
    </row>
    <row r="23" spans="1:10" ht="20.25">
      <c r="A23" s="4"/>
      <c r="B23" s="6"/>
      <c r="C23" s="6"/>
      <c r="D23" s="6"/>
      <c r="E23" s="6"/>
      <c r="F23" s="23"/>
      <c r="G23" s="5"/>
    </row>
    <row r="24" spans="1:10" ht="21" thickBot="1">
      <c r="A24" s="4"/>
      <c r="B24" s="35" t="s">
        <v>11</v>
      </c>
      <c r="C24" s="35"/>
      <c r="G24" s="5"/>
    </row>
    <row r="25" spans="1:10" ht="20.25">
      <c r="A25" s="4"/>
      <c r="B25" s="6"/>
      <c r="C25" s="6"/>
      <c r="D25" s="6"/>
      <c r="E25" s="6"/>
      <c r="F25" s="23"/>
      <c r="G25" s="5"/>
    </row>
    <row r="26" spans="1:10" ht="20.25">
      <c r="A26" s="4"/>
      <c r="B26" s="6"/>
      <c r="C26" s="38" t="s">
        <v>14</v>
      </c>
      <c r="D26" s="38"/>
      <c r="E26" s="20">
        <f>-0.00065*E12+0.009808</f>
        <v>-6.7542000000000005E-2</v>
      </c>
      <c r="F26" s="26" t="s">
        <v>13</v>
      </c>
      <c r="G26" s="5"/>
    </row>
    <row r="27" spans="1:10" ht="20.25">
      <c r="A27" s="4"/>
      <c r="B27" s="6"/>
      <c r="C27" s="6"/>
      <c r="D27" s="6"/>
      <c r="E27" s="6"/>
      <c r="F27" s="23"/>
      <c r="G27" s="5"/>
    </row>
    <row r="28" spans="1:10" ht="20.25">
      <c r="A28" s="4"/>
      <c r="B28" s="38" t="s">
        <v>15</v>
      </c>
      <c r="C28" s="38"/>
      <c r="D28" s="38"/>
      <c r="E28" s="20">
        <f>E16+E26</f>
        <v>0.86885800000000002</v>
      </c>
      <c r="F28" s="26" t="s">
        <v>13</v>
      </c>
      <c r="G28" s="5"/>
    </row>
    <row r="29" spans="1:10" ht="20.25">
      <c r="A29" s="4"/>
      <c r="B29" s="6"/>
      <c r="C29" s="6"/>
      <c r="D29" s="6"/>
      <c r="E29" s="6"/>
      <c r="F29" s="23"/>
      <c r="G29" s="5"/>
    </row>
    <row r="30" spans="1:10" ht="21" thickBot="1">
      <c r="A30" s="4"/>
      <c r="B30" s="39" t="s">
        <v>16</v>
      </c>
      <c r="C30" s="39"/>
      <c r="D30" s="6"/>
      <c r="E30" s="6"/>
      <c r="F30" s="23"/>
      <c r="G30" s="5"/>
    </row>
    <row r="31" spans="1:10" ht="20.25">
      <c r="A31" s="4"/>
      <c r="B31" s="6"/>
      <c r="C31" s="6"/>
      <c r="D31" s="6"/>
      <c r="E31" s="6"/>
      <c r="F31" s="23"/>
      <c r="G31" s="5"/>
    </row>
    <row r="32" spans="1:10" ht="20.25">
      <c r="A32" s="4"/>
      <c r="B32" s="6"/>
      <c r="C32" s="9" t="s">
        <v>17</v>
      </c>
      <c r="D32" s="10">
        <f>(E8*E28*10^6)/(E10*E6)</f>
        <v>128.971109375</v>
      </c>
      <c r="E32" s="9" t="s">
        <v>18</v>
      </c>
      <c r="F32" s="23"/>
      <c r="G32" s="5"/>
    </row>
    <row r="33" spans="1:7" ht="20.25">
      <c r="A33" s="4"/>
      <c r="B33" s="6"/>
      <c r="C33" s="6"/>
      <c r="D33" s="6"/>
      <c r="E33" s="6"/>
      <c r="F33" s="23"/>
      <c r="G33" s="5"/>
    </row>
    <row r="34" spans="1:7" ht="20.25">
      <c r="A34" s="4"/>
      <c r="B34" s="40" t="s">
        <v>25</v>
      </c>
      <c r="C34" s="40"/>
      <c r="D34" s="40"/>
      <c r="E34" s="40"/>
      <c r="F34" s="40"/>
      <c r="G34" s="5"/>
    </row>
    <row r="35" spans="1:7" ht="20.25">
      <c r="A35" s="4"/>
      <c r="B35" s="6"/>
      <c r="C35" s="6"/>
      <c r="D35" s="6"/>
      <c r="E35" s="6"/>
      <c r="F35" s="23"/>
      <c r="G35" s="5"/>
    </row>
    <row r="36" spans="1:7" ht="27" thickBot="1">
      <c r="A36" s="4"/>
      <c r="B36" s="6"/>
      <c r="C36" s="6"/>
      <c r="D36" s="11">
        <f>D32*E22/E20</f>
        <v>122.95454500319762</v>
      </c>
      <c r="E36" s="12" t="s">
        <v>18</v>
      </c>
      <c r="F36" s="23"/>
      <c r="G36" s="5"/>
    </row>
    <row r="37" spans="1:7" ht="21" thickBot="1">
      <c r="A37" s="13"/>
      <c r="B37" s="14"/>
      <c r="C37" s="14"/>
      <c r="D37" s="14"/>
      <c r="E37" s="14"/>
      <c r="F37" s="32"/>
      <c r="G37" s="15"/>
    </row>
  </sheetData>
  <sheetProtection sheet="1" objects="1" scenarios="1"/>
  <mergeCells count="15">
    <mergeCell ref="B30:C30"/>
    <mergeCell ref="B34:F34"/>
    <mergeCell ref="B28:D28"/>
    <mergeCell ref="C12:D12"/>
    <mergeCell ref="B2:F2"/>
    <mergeCell ref="B18:C18"/>
    <mergeCell ref="C6:D6"/>
    <mergeCell ref="C8:D8"/>
    <mergeCell ref="C10:D10"/>
    <mergeCell ref="B4:C4"/>
    <mergeCell ref="C20:D20"/>
    <mergeCell ref="C22:D22"/>
    <mergeCell ref="B24:C24"/>
    <mergeCell ref="C16:D16"/>
    <mergeCell ref="C26:D26"/>
  </mergeCells>
  <pageMargins left="0.17" right="0.16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MAN Diesel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adm9540</dc:creator>
  <cp:lastModifiedBy>adm9540</cp:lastModifiedBy>
  <cp:lastPrinted>2009-11-06T09:51:34Z</cp:lastPrinted>
  <dcterms:created xsi:type="dcterms:W3CDTF">2009-11-06T09:36:04Z</dcterms:created>
  <dcterms:modified xsi:type="dcterms:W3CDTF">2009-11-27T11:30:49Z</dcterms:modified>
</cp:coreProperties>
</file>